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Joe Pitt\Documents\HYSPLIT\NIST_project\results\2021_reruns_new_directory_structure\"/>
    </mc:Choice>
  </mc:AlternateContent>
  <xr:revisionPtr revIDLastSave="0" documentId="13_ncr:1_{9BB8F233-F5EA-4868-9F9B-BB54C70C3E25}" xr6:coauthVersionLast="46" xr6:coauthVersionMax="46" xr10:uidLastSave="{00000000-0000-0000-0000-000000000000}"/>
  <bookViews>
    <workbookView xWindow="8880" yWindow="1485" windowWidth="20280" windowHeight="11985" tabRatio="713" activeTab="1" xr2:uid="{34B82766-B17F-46B2-ACE4-7BF8969174D5}"/>
  </bookViews>
  <sheets>
    <sheet name="Contents" sheetId="16" r:id="rId1"/>
    <sheet name="Base_Case" sheetId="1" r:id="rId2"/>
    <sheet name="B1" sheetId="2" r:id="rId3"/>
    <sheet name="B2" sheetId="3" r:id="rId4"/>
    <sheet name="B3" sheetId="4" r:id="rId5"/>
    <sheet name="B4" sheetId="5" r:id="rId6"/>
    <sheet name="B5" sheetId="6" r:id="rId7"/>
    <sheet name="Pb1" sheetId="7" r:id="rId8"/>
    <sheet name="Pb2" sheetId="8" r:id="rId9"/>
    <sheet name="Pb3" sheetId="9" r:id="rId10"/>
    <sheet name="Pb4" sheetId="10" r:id="rId11"/>
    <sheet name="Pb5" sheetId="11" r:id="rId12"/>
    <sheet name="Pb6" sheetId="12" r:id="rId13"/>
    <sheet name="Pb7" sheetId="13" r:id="rId14"/>
    <sheet name="Pb8" sheetId="14" r:id="rId15"/>
    <sheet name="non_nested" sheetId="15" r:id="rId16"/>
    <sheet name="Base_Case_5borough" sheetId="18" r:id="rId17"/>
    <sheet name="representative_inventory" sheetId="17"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1" i="17" l="1"/>
  <c r="D51" i="17"/>
  <c r="E51" i="17"/>
  <c r="B51" i="17"/>
  <c r="C50" i="17"/>
  <c r="D50" i="17"/>
  <c r="E50" i="17"/>
  <c r="B50" i="17"/>
  <c r="C49" i="17"/>
  <c r="D49" i="17"/>
  <c r="E49" i="17"/>
  <c r="B49" i="17"/>
  <c r="M68" i="18"/>
  <c r="C68" i="18"/>
  <c r="S67" i="18"/>
  <c r="M67" i="18"/>
  <c r="I67" i="18"/>
  <c r="C67" i="18"/>
  <c r="S66" i="18"/>
  <c r="M66" i="18"/>
  <c r="I66" i="18"/>
  <c r="C66" i="18"/>
  <c r="S65" i="18"/>
  <c r="M65" i="18"/>
  <c r="I65" i="18"/>
  <c r="C65" i="18"/>
  <c r="S64" i="18"/>
  <c r="M64" i="18"/>
  <c r="I64" i="18"/>
  <c r="C64" i="18"/>
  <c r="S63" i="18"/>
  <c r="P63" i="18"/>
  <c r="P65" i="18" s="1"/>
  <c r="M63" i="18"/>
  <c r="I63" i="18"/>
  <c r="C63" i="18"/>
  <c r="S62" i="18"/>
  <c r="P62" i="18"/>
  <c r="M62" i="18"/>
  <c r="I62" i="18"/>
  <c r="F62" i="18"/>
  <c r="C62" i="18"/>
  <c r="S61" i="18"/>
  <c r="P61" i="18"/>
  <c r="M61" i="18"/>
  <c r="I61" i="18"/>
  <c r="F61" i="18"/>
  <c r="C61" i="18"/>
  <c r="S60" i="18"/>
  <c r="P60" i="18"/>
  <c r="M60" i="18"/>
  <c r="I60" i="18"/>
  <c r="F60" i="18"/>
  <c r="F64" i="18" s="1"/>
  <c r="C60" i="18"/>
  <c r="M57" i="18"/>
  <c r="C57" i="18"/>
  <c r="M68" i="15"/>
  <c r="C68" i="15"/>
  <c r="S67" i="15"/>
  <c r="M67" i="15"/>
  <c r="I67" i="15"/>
  <c r="C67" i="15"/>
  <c r="S66" i="15"/>
  <c r="M66" i="15"/>
  <c r="I66" i="15"/>
  <c r="C66" i="15"/>
  <c r="S65" i="15"/>
  <c r="M65" i="15"/>
  <c r="I65" i="15"/>
  <c r="C65" i="15"/>
  <c r="S64" i="15"/>
  <c r="M64" i="15"/>
  <c r="I64" i="15"/>
  <c r="C64" i="15"/>
  <c r="S63" i="15"/>
  <c r="P63" i="15"/>
  <c r="M63" i="15"/>
  <c r="I63" i="15"/>
  <c r="C63" i="15"/>
  <c r="S62" i="15"/>
  <c r="P62" i="15"/>
  <c r="M62" i="15"/>
  <c r="I62" i="15"/>
  <c r="F62" i="15"/>
  <c r="C62" i="15"/>
  <c r="S61" i="15"/>
  <c r="P61" i="15"/>
  <c r="M61" i="15"/>
  <c r="I61" i="15"/>
  <c r="F61" i="15"/>
  <c r="C61" i="15"/>
  <c r="S60" i="15"/>
  <c r="P60" i="15"/>
  <c r="P65" i="15" s="1"/>
  <c r="M60" i="15"/>
  <c r="I60" i="15"/>
  <c r="F60" i="15"/>
  <c r="F64" i="15" s="1"/>
  <c r="F65" i="15" s="1"/>
  <c r="C60" i="15"/>
  <c r="M57" i="15"/>
  <c r="C57" i="15"/>
  <c r="M68" i="14"/>
  <c r="C68" i="14"/>
  <c r="S67" i="14"/>
  <c r="M67" i="14"/>
  <c r="I67" i="14"/>
  <c r="C67" i="14"/>
  <c r="S66" i="14"/>
  <c r="M66" i="14"/>
  <c r="I66" i="14"/>
  <c r="C66" i="14"/>
  <c r="S65" i="14"/>
  <c r="M65" i="14"/>
  <c r="I65" i="14"/>
  <c r="C65" i="14"/>
  <c r="S64" i="14"/>
  <c r="M64" i="14"/>
  <c r="I64" i="14"/>
  <c r="C64" i="14"/>
  <c r="S63" i="14"/>
  <c r="P63" i="14"/>
  <c r="M63" i="14"/>
  <c r="I63" i="14"/>
  <c r="C63" i="14"/>
  <c r="S62" i="14"/>
  <c r="P62" i="14"/>
  <c r="M62" i="14"/>
  <c r="I62" i="14"/>
  <c r="F62" i="14"/>
  <c r="C62" i="14"/>
  <c r="S61" i="14"/>
  <c r="P61" i="14"/>
  <c r="M61" i="14"/>
  <c r="I61" i="14"/>
  <c r="F61" i="14"/>
  <c r="C61" i="14"/>
  <c r="S60" i="14"/>
  <c r="P60" i="14"/>
  <c r="P65" i="14" s="1"/>
  <c r="M60" i="14"/>
  <c r="I60" i="14"/>
  <c r="F60" i="14"/>
  <c r="F64" i="14" s="1"/>
  <c r="C60" i="14"/>
  <c r="M57" i="14"/>
  <c r="C57" i="14"/>
  <c r="M68" i="13"/>
  <c r="C68" i="13"/>
  <c r="S67" i="13"/>
  <c r="M67" i="13"/>
  <c r="I67" i="13"/>
  <c r="C67" i="13"/>
  <c r="S66" i="13"/>
  <c r="M66" i="13"/>
  <c r="I66" i="13"/>
  <c r="C66" i="13"/>
  <c r="S65" i="13"/>
  <c r="M65" i="13"/>
  <c r="I65" i="13"/>
  <c r="C65" i="13"/>
  <c r="S64" i="13"/>
  <c r="M64" i="13"/>
  <c r="I64" i="13"/>
  <c r="C64" i="13"/>
  <c r="S63" i="13"/>
  <c r="P63" i="13"/>
  <c r="M63" i="13"/>
  <c r="I63" i="13"/>
  <c r="C63" i="13"/>
  <c r="S62" i="13"/>
  <c r="P62" i="13"/>
  <c r="M62" i="13"/>
  <c r="I62" i="13"/>
  <c r="F62" i="13"/>
  <c r="C62" i="13"/>
  <c r="S61" i="13"/>
  <c r="P61" i="13"/>
  <c r="M61" i="13"/>
  <c r="I61" i="13"/>
  <c r="F61" i="13"/>
  <c r="C61" i="13"/>
  <c r="S60" i="13"/>
  <c r="P60" i="13"/>
  <c r="P65" i="13" s="1"/>
  <c r="P66" i="13" s="1"/>
  <c r="M60" i="13"/>
  <c r="I60" i="13"/>
  <c r="F60" i="13"/>
  <c r="F64" i="13" s="1"/>
  <c r="C60" i="13"/>
  <c r="M57" i="13"/>
  <c r="C57" i="13"/>
  <c r="M68" i="12"/>
  <c r="C68" i="12"/>
  <c r="S67" i="12"/>
  <c r="M67" i="12"/>
  <c r="I67" i="12"/>
  <c r="C67" i="12"/>
  <c r="S66" i="12"/>
  <c r="M66" i="12"/>
  <c r="I66" i="12"/>
  <c r="C66" i="12"/>
  <c r="S65" i="12"/>
  <c r="M65" i="12"/>
  <c r="I65" i="12"/>
  <c r="C65" i="12"/>
  <c r="S64" i="12"/>
  <c r="M64" i="12"/>
  <c r="I64" i="12"/>
  <c r="C64" i="12"/>
  <c r="S63" i="12"/>
  <c r="P63" i="12"/>
  <c r="M63" i="12"/>
  <c r="I63" i="12"/>
  <c r="C63" i="12"/>
  <c r="S62" i="12"/>
  <c r="P62" i="12"/>
  <c r="M62" i="12"/>
  <c r="I62" i="12"/>
  <c r="F62" i="12"/>
  <c r="C62" i="12"/>
  <c r="S61" i="12"/>
  <c r="P61" i="12"/>
  <c r="M61" i="12"/>
  <c r="I61" i="12"/>
  <c r="F61" i="12"/>
  <c r="C61" i="12"/>
  <c r="S60" i="12"/>
  <c r="P60" i="12"/>
  <c r="P65" i="12" s="1"/>
  <c r="M60" i="12"/>
  <c r="I60" i="12"/>
  <c r="F60" i="12"/>
  <c r="F64" i="12" s="1"/>
  <c r="F65" i="12" s="1"/>
  <c r="C60" i="12"/>
  <c r="M57" i="12"/>
  <c r="C57" i="12"/>
  <c r="M68" i="11"/>
  <c r="C68" i="11"/>
  <c r="S67" i="11"/>
  <c r="M67" i="11"/>
  <c r="I67" i="11"/>
  <c r="C67" i="11"/>
  <c r="S66" i="11"/>
  <c r="M66" i="11"/>
  <c r="I66" i="11"/>
  <c r="C66" i="11"/>
  <c r="S65" i="11"/>
  <c r="P65" i="11"/>
  <c r="M65" i="11"/>
  <c r="I65" i="11"/>
  <c r="C65" i="11"/>
  <c r="S64" i="11"/>
  <c r="M64" i="11"/>
  <c r="I64" i="11"/>
  <c r="C64" i="11"/>
  <c r="S63" i="11"/>
  <c r="P63" i="11"/>
  <c r="M63" i="11"/>
  <c r="I63" i="11"/>
  <c r="C63" i="11"/>
  <c r="S62" i="11"/>
  <c r="P62" i="11"/>
  <c r="M62" i="11"/>
  <c r="I62" i="11"/>
  <c r="F62" i="11"/>
  <c r="C62" i="11"/>
  <c r="S61" i="11"/>
  <c r="P61" i="11"/>
  <c r="M61" i="11"/>
  <c r="I61" i="11"/>
  <c r="F61" i="11"/>
  <c r="C61" i="11"/>
  <c r="S60" i="11"/>
  <c r="P60" i="11"/>
  <c r="M60" i="11"/>
  <c r="I60" i="11"/>
  <c r="F60" i="11"/>
  <c r="F64" i="11" s="1"/>
  <c r="C60" i="11"/>
  <c r="M57" i="11"/>
  <c r="C57" i="11"/>
  <c r="M68" i="10"/>
  <c r="C68" i="10"/>
  <c r="S67" i="10"/>
  <c r="M67" i="10"/>
  <c r="I67" i="10"/>
  <c r="C67" i="10"/>
  <c r="S66" i="10"/>
  <c r="M66" i="10"/>
  <c r="I66" i="10"/>
  <c r="C66" i="10"/>
  <c r="S65" i="10"/>
  <c r="M65" i="10"/>
  <c r="I65" i="10"/>
  <c r="C65" i="10"/>
  <c r="S64" i="10"/>
  <c r="M64" i="10"/>
  <c r="I64" i="10"/>
  <c r="C64" i="10"/>
  <c r="S63" i="10"/>
  <c r="P63" i="10"/>
  <c r="M63" i="10"/>
  <c r="I63" i="10"/>
  <c r="C63" i="10"/>
  <c r="S62" i="10"/>
  <c r="P62" i="10"/>
  <c r="M62" i="10"/>
  <c r="I62" i="10"/>
  <c r="F62" i="10"/>
  <c r="C62" i="10"/>
  <c r="S61" i="10"/>
  <c r="P61" i="10"/>
  <c r="M61" i="10"/>
  <c r="I61" i="10"/>
  <c r="F61" i="10"/>
  <c r="C61" i="10"/>
  <c r="S60" i="10"/>
  <c r="P60" i="10"/>
  <c r="P65" i="10" s="1"/>
  <c r="M60" i="10"/>
  <c r="I60" i="10"/>
  <c r="F60" i="10"/>
  <c r="F64" i="10" s="1"/>
  <c r="C60" i="10"/>
  <c r="M57" i="10"/>
  <c r="C57" i="10"/>
  <c r="M68" i="9"/>
  <c r="C68" i="9"/>
  <c r="S67" i="9"/>
  <c r="M67" i="9"/>
  <c r="I67" i="9"/>
  <c r="C67" i="9"/>
  <c r="S66" i="9"/>
  <c r="M66" i="9"/>
  <c r="I66" i="9"/>
  <c r="C66" i="9"/>
  <c r="S65" i="9"/>
  <c r="M65" i="9"/>
  <c r="I65" i="9"/>
  <c r="C65" i="9"/>
  <c r="S64" i="9"/>
  <c r="M64" i="9"/>
  <c r="I64" i="9"/>
  <c r="F64" i="9"/>
  <c r="C64" i="9"/>
  <c r="S63" i="9"/>
  <c r="P63" i="9"/>
  <c r="M63" i="9"/>
  <c r="I63" i="9"/>
  <c r="C63" i="9"/>
  <c r="S62" i="9"/>
  <c r="P62" i="9"/>
  <c r="M62" i="9"/>
  <c r="I62" i="9"/>
  <c r="F62" i="9"/>
  <c r="C62" i="9"/>
  <c r="S61" i="9"/>
  <c r="P61" i="9"/>
  <c r="M61" i="9"/>
  <c r="I61" i="9"/>
  <c r="F61" i="9"/>
  <c r="C61" i="9"/>
  <c r="S60" i="9"/>
  <c r="P60" i="9"/>
  <c r="P65" i="9" s="1"/>
  <c r="M60" i="9"/>
  <c r="I60" i="9"/>
  <c r="F60" i="9"/>
  <c r="C60" i="9"/>
  <c r="M57" i="9"/>
  <c r="C57" i="9"/>
  <c r="M68" i="8"/>
  <c r="C68" i="8"/>
  <c r="S67" i="8"/>
  <c r="M67" i="8"/>
  <c r="I67" i="8"/>
  <c r="C67" i="8"/>
  <c r="S66" i="8"/>
  <c r="M66" i="8"/>
  <c r="I66" i="8"/>
  <c r="C66" i="8"/>
  <c r="S65" i="8"/>
  <c r="M65" i="8"/>
  <c r="I65" i="8"/>
  <c r="C65" i="8"/>
  <c r="S64" i="8"/>
  <c r="M64" i="8"/>
  <c r="I64" i="8"/>
  <c r="C64" i="8"/>
  <c r="S63" i="8"/>
  <c r="P63" i="8"/>
  <c r="M63" i="8"/>
  <c r="I63" i="8"/>
  <c r="C63" i="8"/>
  <c r="S62" i="8"/>
  <c r="P62" i="8"/>
  <c r="M62" i="8"/>
  <c r="I62" i="8"/>
  <c r="F62" i="8"/>
  <c r="C62" i="8"/>
  <c r="S61" i="8"/>
  <c r="P61" i="8"/>
  <c r="M61" i="8"/>
  <c r="I61" i="8"/>
  <c r="F61" i="8"/>
  <c r="C61" i="8"/>
  <c r="S60" i="8"/>
  <c r="P60" i="8"/>
  <c r="P65" i="8" s="1"/>
  <c r="M60" i="8"/>
  <c r="I60" i="8"/>
  <c r="I69" i="8" s="1"/>
  <c r="I70" i="8" s="1"/>
  <c r="F60" i="8"/>
  <c r="F64" i="8" s="1"/>
  <c r="C60" i="8"/>
  <c r="M57" i="8"/>
  <c r="C57" i="8"/>
  <c r="M68" i="7"/>
  <c r="C68" i="7"/>
  <c r="S67" i="7"/>
  <c r="M67" i="7"/>
  <c r="I67" i="7"/>
  <c r="C67" i="7"/>
  <c r="S66" i="7"/>
  <c r="M66" i="7"/>
  <c r="I66" i="7"/>
  <c r="C66" i="7"/>
  <c r="S65" i="7"/>
  <c r="M65" i="7"/>
  <c r="I65" i="7"/>
  <c r="C65" i="7"/>
  <c r="S64" i="7"/>
  <c r="M64" i="7"/>
  <c r="I64" i="7"/>
  <c r="C64" i="7"/>
  <c r="S63" i="7"/>
  <c r="P63" i="7"/>
  <c r="M63" i="7"/>
  <c r="I63" i="7"/>
  <c r="C63" i="7"/>
  <c r="S62" i="7"/>
  <c r="P62" i="7"/>
  <c r="M62" i="7"/>
  <c r="I62" i="7"/>
  <c r="F62" i="7"/>
  <c r="C62" i="7"/>
  <c r="S61" i="7"/>
  <c r="P61" i="7"/>
  <c r="M61" i="7"/>
  <c r="I61" i="7"/>
  <c r="F61" i="7"/>
  <c r="C61" i="7"/>
  <c r="S60" i="7"/>
  <c r="P60" i="7"/>
  <c r="P65" i="7" s="1"/>
  <c r="M60" i="7"/>
  <c r="I60" i="7"/>
  <c r="F60" i="7"/>
  <c r="F64" i="7" s="1"/>
  <c r="C60" i="7"/>
  <c r="M57" i="7"/>
  <c r="C57" i="7"/>
  <c r="M68" i="6"/>
  <c r="C68" i="6"/>
  <c r="S67" i="6"/>
  <c r="M67" i="6"/>
  <c r="I67" i="6"/>
  <c r="C67" i="6"/>
  <c r="S66" i="6"/>
  <c r="M66" i="6"/>
  <c r="I66" i="6"/>
  <c r="C66" i="6"/>
  <c r="S65" i="6"/>
  <c r="M65" i="6"/>
  <c r="I65" i="6"/>
  <c r="C65" i="6"/>
  <c r="S64" i="6"/>
  <c r="M64" i="6"/>
  <c r="I64" i="6"/>
  <c r="C64" i="6"/>
  <c r="S63" i="6"/>
  <c r="P63" i="6"/>
  <c r="M63" i="6"/>
  <c r="I63" i="6"/>
  <c r="C63" i="6"/>
  <c r="S62" i="6"/>
  <c r="P62" i="6"/>
  <c r="M62" i="6"/>
  <c r="I62" i="6"/>
  <c r="F62" i="6"/>
  <c r="C62" i="6"/>
  <c r="S61" i="6"/>
  <c r="P61" i="6"/>
  <c r="M61" i="6"/>
  <c r="I61" i="6"/>
  <c r="F61" i="6"/>
  <c r="C61" i="6"/>
  <c r="S60" i="6"/>
  <c r="P60" i="6"/>
  <c r="P65" i="6" s="1"/>
  <c r="P66" i="6" s="1"/>
  <c r="M60" i="6"/>
  <c r="I60" i="6"/>
  <c r="F60" i="6"/>
  <c r="F64" i="6" s="1"/>
  <c r="F65" i="6" s="1"/>
  <c r="C60" i="6"/>
  <c r="M57" i="6"/>
  <c r="C57" i="6"/>
  <c r="M68" i="5"/>
  <c r="C68" i="5"/>
  <c r="S67" i="5"/>
  <c r="M67" i="5"/>
  <c r="I67" i="5"/>
  <c r="C67" i="5"/>
  <c r="S66" i="5"/>
  <c r="M66" i="5"/>
  <c r="I66" i="5"/>
  <c r="C66" i="5"/>
  <c r="S65" i="5"/>
  <c r="M65" i="5"/>
  <c r="I65" i="5"/>
  <c r="C65" i="5"/>
  <c r="S64" i="5"/>
  <c r="M64" i="5"/>
  <c r="I64" i="5"/>
  <c r="C64" i="5"/>
  <c r="S63" i="5"/>
  <c r="P63" i="5"/>
  <c r="M63" i="5"/>
  <c r="I63" i="5"/>
  <c r="C63" i="5"/>
  <c r="S62" i="5"/>
  <c r="P62" i="5"/>
  <c r="M62" i="5"/>
  <c r="I62" i="5"/>
  <c r="F62" i="5"/>
  <c r="C62" i="5"/>
  <c r="S61" i="5"/>
  <c r="P61" i="5"/>
  <c r="M61" i="5"/>
  <c r="I61" i="5"/>
  <c r="F61" i="5"/>
  <c r="C61" i="5"/>
  <c r="S60" i="5"/>
  <c r="P60" i="5"/>
  <c r="P65" i="5" s="1"/>
  <c r="M60" i="5"/>
  <c r="I60" i="5"/>
  <c r="F60" i="5"/>
  <c r="F64" i="5" s="1"/>
  <c r="C60" i="5"/>
  <c r="M57" i="5"/>
  <c r="C57" i="5"/>
  <c r="M68" i="4"/>
  <c r="C68" i="4"/>
  <c r="S67" i="4"/>
  <c r="M67" i="4"/>
  <c r="I67" i="4"/>
  <c r="C67" i="4"/>
  <c r="S66" i="4"/>
  <c r="M66" i="4"/>
  <c r="I66" i="4"/>
  <c r="C66" i="4"/>
  <c r="S65" i="4"/>
  <c r="M65" i="4"/>
  <c r="I65" i="4"/>
  <c r="C65" i="4"/>
  <c r="S64" i="4"/>
  <c r="M64" i="4"/>
  <c r="I64" i="4"/>
  <c r="C64" i="4"/>
  <c r="S63" i="4"/>
  <c r="P63" i="4"/>
  <c r="M63" i="4"/>
  <c r="I63" i="4"/>
  <c r="C63" i="4"/>
  <c r="S62" i="4"/>
  <c r="P62" i="4"/>
  <c r="M62" i="4"/>
  <c r="I62" i="4"/>
  <c r="F62" i="4"/>
  <c r="C62" i="4"/>
  <c r="S61" i="4"/>
  <c r="P61" i="4"/>
  <c r="M61" i="4"/>
  <c r="I61" i="4"/>
  <c r="F61" i="4"/>
  <c r="C61" i="4"/>
  <c r="S60" i="4"/>
  <c r="P60" i="4"/>
  <c r="P65" i="4" s="1"/>
  <c r="M60" i="4"/>
  <c r="I60" i="4"/>
  <c r="F60" i="4"/>
  <c r="F64" i="4" s="1"/>
  <c r="C60" i="4"/>
  <c r="M57" i="4"/>
  <c r="C57" i="4"/>
  <c r="M68" i="3"/>
  <c r="C68" i="3"/>
  <c r="S67" i="3"/>
  <c r="M67" i="3"/>
  <c r="I67" i="3"/>
  <c r="C67" i="3"/>
  <c r="S66" i="3"/>
  <c r="M66" i="3"/>
  <c r="I66" i="3"/>
  <c r="C66" i="3"/>
  <c r="S65" i="3"/>
  <c r="M65" i="3"/>
  <c r="I65" i="3"/>
  <c r="C65" i="3"/>
  <c r="S64" i="3"/>
  <c r="M64" i="3"/>
  <c r="I64" i="3"/>
  <c r="C64" i="3"/>
  <c r="S63" i="3"/>
  <c r="P63" i="3"/>
  <c r="M63" i="3"/>
  <c r="I63" i="3"/>
  <c r="C63" i="3"/>
  <c r="S62" i="3"/>
  <c r="P62" i="3"/>
  <c r="M62" i="3"/>
  <c r="I62" i="3"/>
  <c r="F62" i="3"/>
  <c r="C62" i="3"/>
  <c r="S61" i="3"/>
  <c r="P61" i="3"/>
  <c r="M61" i="3"/>
  <c r="I61" i="3"/>
  <c r="F61" i="3"/>
  <c r="C61" i="3"/>
  <c r="S60" i="3"/>
  <c r="P60" i="3"/>
  <c r="P65" i="3" s="1"/>
  <c r="M60" i="3"/>
  <c r="I60" i="3"/>
  <c r="F60" i="3"/>
  <c r="F64" i="3" s="1"/>
  <c r="F65" i="3" s="1"/>
  <c r="C60" i="3"/>
  <c r="M57" i="3"/>
  <c r="C57" i="3"/>
  <c r="M68" i="2"/>
  <c r="C68" i="2"/>
  <c r="S67" i="2"/>
  <c r="M67" i="2"/>
  <c r="I67" i="2"/>
  <c r="C67" i="2"/>
  <c r="S66" i="2"/>
  <c r="M66" i="2"/>
  <c r="I66" i="2"/>
  <c r="C66" i="2"/>
  <c r="S65" i="2"/>
  <c r="M65" i="2"/>
  <c r="I65" i="2"/>
  <c r="C65" i="2"/>
  <c r="S64" i="2"/>
  <c r="M64" i="2"/>
  <c r="I64" i="2"/>
  <c r="C64" i="2"/>
  <c r="S63" i="2"/>
  <c r="P63" i="2"/>
  <c r="M63" i="2"/>
  <c r="I63" i="2"/>
  <c r="C63" i="2"/>
  <c r="S62" i="2"/>
  <c r="P62" i="2"/>
  <c r="M62" i="2"/>
  <c r="I62" i="2"/>
  <c r="F62" i="2"/>
  <c r="C62" i="2"/>
  <c r="S61" i="2"/>
  <c r="P61" i="2"/>
  <c r="M61" i="2"/>
  <c r="I61" i="2"/>
  <c r="F61" i="2"/>
  <c r="C61" i="2"/>
  <c r="S60" i="2"/>
  <c r="P60" i="2"/>
  <c r="P65" i="2" s="1"/>
  <c r="M60" i="2"/>
  <c r="I60" i="2"/>
  <c r="F60" i="2"/>
  <c r="F64" i="2" s="1"/>
  <c r="C60" i="2"/>
  <c r="M57" i="2"/>
  <c r="C57" i="2"/>
  <c r="S70" i="1"/>
  <c r="S69" i="1"/>
  <c r="P66" i="1"/>
  <c r="P65" i="1"/>
  <c r="M71" i="1"/>
  <c r="M70" i="1"/>
  <c r="I70" i="1"/>
  <c r="I69" i="1"/>
  <c r="F65" i="1"/>
  <c r="F64" i="1"/>
  <c r="C71" i="1"/>
  <c r="M57" i="1"/>
  <c r="C70" i="1"/>
  <c r="S67" i="1"/>
  <c r="S66" i="1"/>
  <c r="S65" i="1"/>
  <c r="S64" i="1"/>
  <c r="S63" i="1"/>
  <c r="S62" i="1"/>
  <c r="S61" i="1"/>
  <c r="S60" i="1"/>
  <c r="I67" i="1"/>
  <c r="I66" i="1"/>
  <c r="I65" i="1"/>
  <c r="I64" i="1"/>
  <c r="I63" i="1"/>
  <c r="I62" i="1"/>
  <c r="I61" i="1"/>
  <c r="I60" i="1"/>
  <c r="P63" i="1"/>
  <c r="P62" i="1"/>
  <c r="P61" i="1"/>
  <c r="P60" i="1"/>
  <c r="F62" i="1"/>
  <c r="F61" i="1"/>
  <c r="F60" i="1"/>
  <c r="M61" i="1"/>
  <c r="M62" i="1"/>
  <c r="M63" i="1"/>
  <c r="M64" i="1"/>
  <c r="M65" i="1"/>
  <c r="M66" i="1"/>
  <c r="M67" i="1"/>
  <c r="M68" i="1"/>
  <c r="M60" i="1"/>
  <c r="C61" i="1"/>
  <c r="C62" i="1"/>
  <c r="C63" i="1"/>
  <c r="C64" i="1"/>
  <c r="C65" i="1"/>
  <c r="C66" i="1"/>
  <c r="C67" i="1"/>
  <c r="C68" i="1"/>
  <c r="C60" i="1"/>
  <c r="C57" i="1"/>
  <c r="P66" i="18" l="1"/>
  <c r="S69" i="18"/>
  <c r="S70" i="18" s="1"/>
  <c r="M70" i="18"/>
  <c r="M71" i="18" s="1"/>
  <c r="F65" i="18"/>
  <c r="C70" i="18"/>
  <c r="C71" i="18" s="1"/>
  <c r="I69" i="18"/>
  <c r="I70" i="18" s="1"/>
  <c r="C70" i="15"/>
  <c r="C71" i="15" s="1"/>
  <c r="I69" i="15"/>
  <c r="I70" i="15" s="1"/>
  <c r="P66" i="15"/>
  <c r="M70" i="15"/>
  <c r="M71" i="15" s="1"/>
  <c r="S69" i="15"/>
  <c r="S70" i="15" s="1"/>
  <c r="F65" i="14"/>
  <c r="I69" i="14"/>
  <c r="I70" i="14" s="1"/>
  <c r="C70" i="14"/>
  <c r="C71" i="14" s="1"/>
  <c r="S69" i="14"/>
  <c r="S70" i="14" s="1"/>
  <c r="P66" i="14"/>
  <c r="M70" i="14"/>
  <c r="M71" i="14" s="1"/>
  <c r="C70" i="13"/>
  <c r="C71" i="13" s="1"/>
  <c r="I69" i="13"/>
  <c r="I70" i="13" s="1"/>
  <c r="F65" i="13"/>
  <c r="S69" i="13"/>
  <c r="S70" i="13" s="1"/>
  <c r="M70" i="13"/>
  <c r="M71" i="13" s="1"/>
  <c r="C70" i="12"/>
  <c r="C71" i="12" s="1"/>
  <c r="I69" i="12"/>
  <c r="I70" i="12" s="1"/>
  <c r="S69" i="12"/>
  <c r="S70" i="12" s="1"/>
  <c r="M70" i="12"/>
  <c r="M71" i="12" s="1"/>
  <c r="P66" i="12"/>
  <c r="F65" i="11"/>
  <c r="I69" i="11"/>
  <c r="I70" i="11" s="1"/>
  <c r="C70" i="11"/>
  <c r="C71" i="11" s="1"/>
  <c r="S69" i="11"/>
  <c r="S70" i="11" s="1"/>
  <c r="P66" i="11"/>
  <c r="M70" i="11"/>
  <c r="M71" i="11" s="1"/>
  <c r="C70" i="10"/>
  <c r="F65" i="10"/>
  <c r="C71" i="10"/>
  <c r="I69" i="10"/>
  <c r="I70" i="10" s="1"/>
  <c r="M70" i="10"/>
  <c r="M71" i="10" s="1"/>
  <c r="S69" i="10"/>
  <c r="S70" i="10" s="1"/>
  <c r="P66" i="10"/>
  <c r="I69" i="9"/>
  <c r="I70" i="9" s="1"/>
  <c r="F65" i="9"/>
  <c r="C70" i="9"/>
  <c r="C71" i="9" s="1"/>
  <c r="S69" i="9"/>
  <c r="S70" i="9" s="1"/>
  <c r="M70" i="9"/>
  <c r="M71" i="9" s="1"/>
  <c r="P66" i="9"/>
  <c r="C70" i="8"/>
  <c r="C71" i="8" s="1"/>
  <c r="F65" i="8"/>
  <c r="M70" i="8"/>
  <c r="M71" i="8" s="1"/>
  <c r="P66" i="8"/>
  <c r="S69" i="8"/>
  <c r="S70" i="8" s="1"/>
  <c r="C70" i="7"/>
  <c r="C71" i="7" s="1"/>
  <c r="F65" i="7"/>
  <c r="I69" i="7"/>
  <c r="I70" i="7" s="1"/>
  <c r="S69" i="7"/>
  <c r="S70" i="7" s="1"/>
  <c r="P66" i="7"/>
  <c r="M70" i="7"/>
  <c r="M71" i="7" s="1"/>
  <c r="C70" i="6"/>
  <c r="C71" i="6" s="1"/>
  <c r="I69" i="6"/>
  <c r="I70" i="6" s="1"/>
  <c r="M70" i="6"/>
  <c r="M71" i="6" s="1"/>
  <c r="S69" i="6"/>
  <c r="S70" i="6" s="1"/>
  <c r="F65" i="5"/>
  <c r="I69" i="5"/>
  <c r="I70" i="5" s="1"/>
  <c r="C70" i="5"/>
  <c r="C71" i="5" s="1"/>
  <c r="P66" i="5"/>
  <c r="S69" i="5"/>
  <c r="S70" i="5" s="1"/>
  <c r="M70" i="5"/>
  <c r="M71" i="5" s="1"/>
  <c r="F65" i="4"/>
  <c r="I69" i="4"/>
  <c r="I70" i="4" s="1"/>
  <c r="C70" i="4"/>
  <c r="C71" i="4" s="1"/>
  <c r="S69" i="4"/>
  <c r="S70" i="4" s="1"/>
  <c r="M70" i="4"/>
  <c r="M71" i="4" s="1"/>
  <c r="P66" i="4"/>
  <c r="C70" i="3"/>
  <c r="C71" i="3" s="1"/>
  <c r="I69" i="3"/>
  <c r="I70" i="3" s="1"/>
  <c r="M70" i="3"/>
  <c r="M71" i="3" s="1"/>
  <c r="P66" i="3"/>
  <c r="S69" i="3"/>
  <c r="S70" i="3" s="1"/>
  <c r="S69" i="2"/>
  <c r="S70" i="2" s="1"/>
  <c r="M70" i="2"/>
  <c r="M71" i="2" s="1"/>
  <c r="P66" i="2"/>
  <c r="C70" i="2"/>
  <c r="F65" i="2"/>
  <c r="I69" i="2"/>
  <c r="I70" i="2" s="1"/>
  <c r="C71" i="2"/>
</calcChain>
</file>

<file path=xl/sharedStrings.xml><?xml version="1.0" encoding="utf-8"?>
<sst xmlns="http://schemas.openxmlformats.org/spreadsheetml/2006/main" count="3378" uniqueCount="71">
  <si>
    <t>RF1</t>
  </si>
  <si>
    <t>RF2</t>
  </si>
  <si>
    <t>RF3</t>
  </si>
  <si>
    <t>RF4</t>
  </si>
  <si>
    <t>RF5</t>
  </si>
  <si>
    <t>RF6</t>
  </si>
  <si>
    <t>RF7</t>
  </si>
  <si>
    <t>RF8</t>
  </si>
  <si>
    <t>RF9</t>
  </si>
  <si>
    <t>ER2</t>
  </si>
  <si>
    <t>ER5</t>
  </si>
  <si>
    <t>GF2</t>
  </si>
  <si>
    <t>GF5</t>
  </si>
  <si>
    <t>NA2</t>
  </si>
  <si>
    <t>NA5</t>
  </si>
  <si>
    <t>HR2</t>
  </si>
  <si>
    <t>HR5</t>
  </si>
  <si>
    <t>EDGAR v5.0 CO2</t>
  </si>
  <si>
    <t>ACES CO2</t>
  </si>
  <si>
    <t>Vulcan CO2</t>
  </si>
  <si>
    <t>EDGAR v4.2 CH4</t>
  </si>
  <si>
    <t>EDGAR v5.0 CH4</t>
  </si>
  <si>
    <t>Composite CH4</t>
  </si>
  <si>
    <t>GEPA CH4</t>
  </si>
  <si>
    <t>ACES</t>
  </si>
  <si>
    <t>EDGAR v5.0</t>
  </si>
  <si>
    <t>Vulcan</t>
  </si>
  <si>
    <t>CO2 summary stats</t>
  </si>
  <si>
    <t xml:space="preserve">Flight avg </t>
  </si>
  <si>
    <t>Prior avg</t>
  </si>
  <si>
    <t>Model avg</t>
  </si>
  <si>
    <t>Sdev</t>
  </si>
  <si>
    <t>Rel Sdev</t>
  </si>
  <si>
    <t>CH4 summary stats</t>
  </si>
  <si>
    <t>EDGAR v4.2</t>
  </si>
  <si>
    <t>Composite</t>
  </si>
  <si>
    <t>GEPA</t>
  </si>
  <si>
    <t>Prior totals:</t>
  </si>
  <si>
    <t>Posterior totals:</t>
  </si>
  <si>
    <t>Overall</t>
  </si>
  <si>
    <t>%</t>
  </si>
  <si>
    <t>Urban Area</t>
  </si>
  <si>
    <t>Five Boroughs</t>
  </si>
  <si>
    <t>Flight no.</t>
  </si>
  <si>
    <t>Mean</t>
  </si>
  <si>
    <t>Contents</t>
  </si>
  <si>
    <r>
      <t>Sheets 3 to 7 ("</t>
    </r>
    <r>
      <rPr>
        <b/>
        <sz val="11"/>
        <color theme="1"/>
        <rFont val="Calibri"/>
        <family val="2"/>
        <scheme val="minor"/>
      </rPr>
      <t>B1" to "B5"</t>
    </r>
    <r>
      <rPr>
        <sz val="11"/>
        <color theme="1"/>
        <rFont val="Calibri"/>
        <family val="2"/>
        <scheme val="minor"/>
      </rPr>
      <t>) give urban area emission rates for the background sensitivity tests</t>
    </r>
  </si>
  <si>
    <r>
      <t>Sheets 8 to 15 (</t>
    </r>
    <r>
      <rPr>
        <b/>
        <sz val="11"/>
        <color theme="1"/>
        <rFont val="Calibri"/>
        <family val="2"/>
        <scheme val="minor"/>
      </rPr>
      <t>"Pb1" to "Pb8"</t>
    </r>
    <r>
      <rPr>
        <sz val="11"/>
        <color theme="1"/>
        <rFont val="Calibri"/>
        <family val="2"/>
        <scheme val="minor"/>
      </rPr>
      <t>) give urban area emission rates for the prior flux error covariance sensitivity tests</t>
    </r>
  </si>
  <si>
    <r>
      <t>Sheet 2 ("</t>
    </r>
    <r>
      <rPr>
        <b/>
        <sz val="11"/>
        <color theme="1"/>
        <rFont val="Calibri"/>
        <family val="2"/>
        <scheme val="minor"/>
      </rPr>
      <t>Base Case</t>
    </r>
    <r>
      <rPr>
        <sz val="11"/>
        <color theme="1"/>
        <rFont val="Calibri"/>
        <family val="2"/>
        <scheme val="minor"/>
      </rPr>
      <t>") gives total posterior and prior emission rates calculated for the New York-Newark urban area using the base case ensemble</t>
    </r>
  </si>
  <si>
    <r>
      <t>Sheet 16 (</t>
    </r>
    <r>
      <rPr>
        <b/>
        <sz val="11"/>
        <color theme="1"/>
        <rFont val="Calibri"/>
        <family val="2"/>
        <scheme val="minor"/>
      </rPr>
      <t>"non_nested"</t>
    </r>
    <r>
      <rPr>
        <sz val="11"/>
        <color theme="1"/>
        <rFont val="Calibri"/>
        <family val="2"/>
        <scheme val="minor"/>
      </rPr>
      <t>) gives urban area emission rates for the non-nested (i.e. d03 only) inversion</t>
    </r>
  </si>
  <si>
    <r>
      <t>Sheet 17 (</t>
    </r>
    <r>
      <rPr>
        <b/>
        <sz val="11"/>
        <color theme="1"/>
        <rFont val="Calibri"/>
        <family val="2"/>
        <scheme val="minor"/>
      </rPr>
      <t>"Base_Case 5_borough"</t>
    </r>
    <r>
      <rPr>
        <sz val="11"/>
        <color theme="1"/>
        <rFont val="Calibri"/>
        <family val="2"/>
        <scheme val="minor"/>
      </rPr>
      <t>) gives emission rates calculated for five boroughs of New York City using the base case ensemble</t>
    </r>
  </si>
  <si>
    <r>
      <t>Sheet 18 (</t>
    </r>
    <r>
      <rPr>
        <b/>
        <sz val="11"/>
        <color theme="1"/>
        <rFont val="Calibri"/>
        <family val="2"/>
        <scheme val="minor"/>
      </rPr>
      <t>"representative_inventory"</t>
    </r>
    <r>
      <rPr>
        <sz val="11"/>
        <color theme="1"/>
        <rFont val="Calibri"/>
        <family val="2"/>
        <scheme val="minor"/>
      </rPr>
      <t>) gives emission rates calculated from the ACES and Vulcan inventory for dates and times of day that correspond to the flights (both for the urban area and the five boroughs of NYC)</t>
    </r>
  </si>
  <si>
    <t>The prior flux error covariance sensitivity tests are labelled as follows:</t>
  </si>
  <si>
    <t>The background sensitivity tests are labelled as described in SI section S9</t>
  </si>
  <si>
    <t>The flights are labelled RF1 to RF9</t>
  </si>
  <si>
    <t>The models are labelled as described in the caption of Figure 1 in the main manuscript</t>
  </si>
  <si>
    <t>Label</t>
  </si>
  <si>
    <t>Relative uncertainty</t>
  </si>
  <si>
    <t>Pb1</t>
  </si>
  <si>
    <t>Pb2</t>
  </si>
  <si>
    <t>Pb3</t>
  </si>
  <si>
    <t>Pb4</t>
  </si>
  <si>
    <t>Pb5</t>
  </si>
  <si>
    <t>Pb6</t>
  </si>
  <si>
    <t>Pb7</t>
  </si>
  <si>
    <t>Pb8</t>
  </si>
  <si>
    <t>Correlation length (km)</t>
  </si>
  <si>
    <t>This file contains the estimated emission rates for CO2 and CH4 used in the main manuscript:</t>
  </si>
  <si>
    <t>NOTE: Here we provide individual estimates for each of the ensemble members and sensitivity analyses performed and shown in the main manuscript.</t>
  </si>
  <si>
    <t>However, we remind the reader that our best estimate is derived as the mean of the base case ensemble estimates for each of the flights and that a single</t>
  </si>
  <si>
    <t>realisation is not meaningful itself other than to compute the ensemble mean.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</si>
</sst>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2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1" fillId="0" borderId="0" xfId="0" applyFont="1"/>
    <xf numFmtId="0" fontId="1" fillId="0" borderId="0" xfId="0" applyFont="1" applyAlignment="1">
      <alignment horizontal="left"/>
    </xf>
    <xf numFmtId="0" fontId="0" fillId="0" borderId="0" xfId="0"/>
    <xf numFmtId="0" fontId="0" fillId="0" borderId="0" xfId="0" applyAlignment="1"/>
    <xf numFmtId="0" fontId="1" fillId="0" borderId="0" xfId="0" applyFont="1" applyAlignment="1"/>
    <xf numFmtId="0" fontId="0" fillId="0" borderId="0" xfId="0" applyAlignment="1">
      <alignment horizontal="right"/>
    </xf>
    <xf numFmtId="0" fontId="0" fillId="0" borderId="0" xfId="0" applyAlignment="1">
      <alignment horizontal="left"/>
    </xf>
    <xf numFmtId="0" fontId="0" fillId="0" borderId="0" xfId="0"/>
    <xf numFmtId="0" fontId="2" fillId="0" borderId="0" xfId="0" applyFont="1" applyAlignment="1">
      <alignment horizontal="center"/>
    </xf>
    <xf numFmtId="0" fontId="1" fillId="0" borderId="0" xfId="0" applyFont="1" applyAlignment="1">
      <alignment horizontal="left"/>
    </xf>
    <xf numFmtId="0" fontId="0" fillId="0" borderId="0" xfId="0" applyAlignment="1">
      <alignment horizontal="left" vertical="top" wrapText="1"/>
    </xf>
    <xf numFmtId="0" fontId="1" fillId="0" borderId="0" xfId="0" applyFont="1" applyAlignment="1"/>
    <xf numFmtId="0" fontId="0" fillId="0" borderId="0" xfId="0" applyAlignment="1">
      <alignment horizontal="left"/>
    </xf>
    <xf numFmtId="0" fontId="1" fillId="0" borderId="0" xfId="0" applyFont="1" applyAlignment="1">
      <alignment horizontal="center"/>
    </xf>
    <xf numFmtId="0" fontId="0" fillId="0" borderId="0" xfId="0" applyFill="1" applyBorder="1"/>
    <xf numFmtId="0" fontId="1" fillId="0" borderId="0" xfId="0" applyFont="1" applyAlignment="1">
      <alignment horizontal="center"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E0141-60E9-4BCF-989E-7CA9B1298F4C}">
  <dimension ref="A1:R32"/>
  <sheetViews>
    <sheetView workbookViewId="0">
      <selection activeCell="A17" sqref="A17:O17"/>
    </sheetView>
  </sheetViews>
  <sheetFormatPr defaultRowHeight="15" x14ac:dyDescent="0.25"/>
  <cols>
    <col min="1" max="1" width="7.28515625" customWidth="1"/>
    <col min="2" max="2" width="11" customWidth="1"/>
    <col min="3" max="3" width="11.42578125" customWidth="1"/>
  </cols>
  <sheetData>
    <row r="1" spans="1:18" ht="15" customHeight="1" x14ac:dyDescent="0.25">
      <c r="A1" s="9" t="s">
        <v>45</v>
      </c>
      <c r="B1" s="9"/>
      <c r="C1" s="9"/>
      <c r="D1" s="9"/>
      <c r="E1" s="9"/>
      <c r="F1" s="9"/>
      <c r="G1" s="9"/>
      <c r="H1" s="9"/>
      <c r="I1" s="9"/>
      <c r="J1" s="9"/>
      <c r="K1" s="9"/>
      <c r="L1" s="9"/>
      <c r="M1" s="9"/>
      <c r="N1" s="9"/>
      <c r="O1" s="9"/>
    </row>
    <row r="2" spans="1:18" ht="15" customHeight="1" x14ac:dyDescent="0.25">
      <c r="A2" s="9"/>
      <c r="B2" s="9"/>
      <c r="C2" s="9"/>
      <c r="D2" s="9"/>
      <c r="E2" s="9"/>
      <c r="F2" s="9"/>
      <c r="G2" s="9"/>
      <c r="H2" s="9"/>
      <c r="I2" s="9"/>
      <c r="J2" s="9"/>
      <c r="K2" s="9"/>
      <c r="L2" s="9"/>
      <c r="M2" s="9"/>
      <c r="N2" s="9"/>
      <c r="O2" s="9"/>
    </row>
    <row r="4" spans="1:18" x14ac:dyDescent="0.25">
      <c r="A4" s="8" t="s">
        <v>67</v>
      </c>
      <c r="B4" s="8"/>
      <c r="C4" s="8"/>
      <c r="D4" s="8"/>
      <c r="E4" s="8"/>
      <c r="F4" s="8"/>
      <c r="G4" s="8"/>
      <c r="H4" s="8"/>
      <c r="I4" s="8"/>
      <c r="J4" s="8"/>
      <c r="K4" s="8"/>
      <c r="L4" s="8"/>
      <c r="M4" s="8"/>
      <c r="N4" s="8"/>
      <c r="O4" s="8"/>
    </row>
    <row r="5" spans="1:18" x14ac:dyDescent="0.25">
      <c r="A5" s="8"/>
      <c r="B5" s="8"/>
      <c r="C5" s="8"/>
      <c r="D5" s="8"/>
      <c r="E5" s="8"/>
      <c r="F5" s="8"/>
      <c r="G5" s="8"/>
      <c r="H5" s="8"/>
      <c r="I5" s="8"/>
      <c r="J5" s="8"/>
      <c r="K5" s="8"/>
      <c r="L5" s="8"/>
      <c r="M5" s="8"/>
      <c r="N5" s="8"/>
      <c r="O5" s="8"/>
    </row>
    <row r="6" spans="1:18" x14ac:dyDescent="0.25">
      <c r="A6" s="8" t="s">
        <v>48</v>
      </c>
      <c r="B6" s="8"/>
      <c r="C6" s="8"/>
      <c r="D6" s="8"/>
      <c r="E6" s="8"/>
      <c r="F6" s="8"/>
      <c r="G6" s="8"/>
      <c r="H6" s="8"/>
      <c r="I6" s="8"/>
      <c r="J6" s="8"/>
      <c r="K6" s="8"/>
      <c r="L6" s="8"/>
      <c r="M6" s="8"/>
      <c r="N6" s="8"/>
      <c r="O6" s="8"/>
    </row>
    <row r="7" spans="1:18" x14ac:dyDescent="0.25">
      <c r="A7" s="8" t="s">
        <v>46</v>
      </c>
      <c r="B7" s="8"/>
      <c r="C7" s="8"/>
      <c r="D7" s="8"/>
      <c r="E7" s="8"/>
      <c r="F7" s="8"/>
      <c r="G7" s="8"/>
      <c r="H7" s="8"/>
      <c r="I7" s="8"/>
      <c r="J7" s="8"/>
      <c r="K7" s="8"/>
      <c r="L7" s="8"/>
      <c r="M7" s="8"/>
      <c r="N7" s="8"/>
      <c r="O7" s="8"/>
    </row>
    <row r="8" spans="1:18" x14ac:dyDescent="0.25">
      <c r="A8" s="8" t="s">
        <v>47</v>
      </c>
      <c r="B8" s="8"/>
      <c r="C8" s="8"/>
      <c r="D8" s="8"/>
      <c r="E8" s="8"/>
      <c r="F8" s="8"/>
      <c r="G8" s="8"/>
      <c r="H8" s="8"/>
      <c r="I8" s="8"/>
      <c r="J8" s="8"/>
      <c r="K8" s="8"/>
      <c r="L8" s="8"/>
      <c r="M8" s="8"/>
      <c r="N8" s="8"/>
      <c r="O8" s="8"/>
    </row>
    <row r="9" spans="1:18" x14ac:dyDescent="0.25">
      <c r="A9" s="8" t="s">
        <v>49</v>
      </c>
      <c r="B9" s="8"/>
      <c r="C9" s="8"/>
      <c r="D9" s="8"/>
      <c r="E9" s="8"/>
      <c r="F9" s="8"/>
      <c r="G9" s="8"/>
      <c r="H9" s="8"/>
      <c r="I9" s="8"/>
      <c r="J9" s="8"/>
      <c r="K9" s="8"/>
      <c r="L9" s="8"/>
      <c r="M9" s="8"/>
      <c r="N9" s="8"/>
      <c r="O9" s="8"/>
    </row>
    <row r="10" spans="1:18" x14ac:dyDescent="0.25">
      <c r="A10" s="8" t="s">
        <v>50</v>
      </c>
      <c r="B10" s="8"/>
      <c r="C10" s="8"/>
      <c r="D10" s="8"/>
      <c r="E10" s="8"/>
      <c r="F10" s="8"/>
      <c r="G10" s="8"/>
      <c r="H10" s="8"/>
      <c r="I10" s="8"/>
      <c r="J10" s="8"/>
      <c r="K10" s="8"/>
      <c r="L10" s="8"/>
      <c r="M10" s="8"/>
      <c r="N10" s="8"/>
      <c r="O10" s="8"/>
    </row>
    <row r="11" spans="1:18" ht="15" customHeight="1" x14ac:dyDescent="0.25">
      <c r="A11" s="11" t="s">
        <v>51</v>
      </c>
      <c r="B11" s="11"/>
      <c r="C11" s="11"/>
      <c r="D11" s="11"/>
      <c r="E11" s="11"/>
      <c r="F11" s="11"/>
      <c r="G11" s="11"/>
      <c r="H11" s="11"/>
      <c r="I11" s="11"/>
      <c r="J11" s="11"/>
      <c r="K11" s="11"/>
      <c r="L11" s="11"/>
      <c r="M11" s="11"/>
      <c r="N11" s="11"/>
      <c r="O11" s="11"/>
    </row>
    <row r="12" spans="1:18" x14ac:dyDescent="0.25">
      <c r="A12" s="11"/>
      <c r="B12" s="11"/>
      <c r="C12" s="11"/>
      <c r="D12" s="11"/>
      <c r="E12" s="11"/>
      <c r="F12" s="11"/>
      <c r="G12" s="11"/>
      <c r="H12" s="11"/>
      <c r="I12" s="11"/>
      <c r="J12" s="11"/>
      <c r="K12" s="11"/>
      <c r="L12" s="11"/>
      <c r="M12" s="11"/>
      <c r="N12" s="11"/>
      <c r="O12" s="11"/>
    </row>
    <row r="13" spans="1:18" x14ac:dyDescent="0.25">
      <c r="A13" s="8"/>
      <c r="B13" s="8"/>
      <c r="C13" s="8"/>
      <c r="D13" s="8"/>
      <c r="E13" s="8"/>
      <c r="F13" s="8"/>
      <c r="G13" s="8"/>
      <c r="H13" s="8"/>
      <c r="I13" s="8"/>
      <c r="J13" s="8"/>
      <c r="K13" s="8"/>
      <c r="L13" s="8"/>
      <c r="M13" s="8"/>
      <c r="N13" s="8"/>
      <c r="O13" s="8"/>
    </row>
    <row r="14" spans="1:18" s="3" customFormat="1" x14ac:dyDescent="0.25">
      <c r="A14" s="10" t="s">
        <v>68</v>
      </c>
      <c r="B14" s="10"/>
      <c r="C14" s="10"/>
      <c r="D14" s="10"/>
      <c r="E14" s="10"/>
      <c r="F14" s="10"/>
      <c r="G14" s="10"/>
      <c r="H14" s="10"/>
      <c r="I14" s="10"/>
      <c r="J14" s="10"/>
      <c r="K14" s="10"/>
      <c r="L14" s="10"/>
      <c r="M14" s="10"/>
      <c r="N14" s="10"/>
      <c r="O14" s="10"/>
    </row>
    <row r="15" spans="1:18" s="3" customFormat="1" x14ac:dyDescent="0.25">
      <c r="A15" s="12" t="s">
        <v>69</v>
      </c>
      <c r="B15" s="12"/>
      <c r="C15" s="12"/>
      <c r="D15" s="12"/>
      <c r="E15" s="12"/>
      <c r="F15" s="12"/>
      <c r="G15" s="12"/>
      <c r="H15" s="12"/>
      <c r="I15" s="12"/>
      <c r="J15" s="12"/>
      <c r="K15" s="12"/>
      <c r="L15" s="12"/>
      <c r="M15" s="12"/>
      <c r="N15" s="12"/>
      <c r="O15" s="12"/>
      <c r="P15" s="4"/>
      <c r="Q15" s="4"/>
      <c r="R15" s="4"/>
    </row>
    <row r="16" spans="1:18" s="3" customFormat="1" x14ac:dyDescent="0.25">
      <c r="A16" s="10" t="s">
        <v>70</v>
      </c>
      <c r="B16" s="10"/>
      <c r="C16" s="10"/>
      <c r="D16" s="10"/>
      <c r="E16" s="10"/>
      <c r="F16" s="10"/>
      <c r="G16" s="10"/>
      <c r="H16" s="10"/>
      <c r="I16" s="10"/>
      <c r="J16" s="10"/>
      <c r="K16" s="10"/>
      <c r="L16" s="10"/>
      <c r="M16" s="10"/>
      <c r="N16" s="10"/>
      <c r="O16" s="10"/>
      <c r="P16" s="7"/>
      <c r="Q16" s="7"/>
      <c r="R16" s="7"/>
    </row>
    <row r="17" spans="1:18" s="3" customFormat="1" x14ac:dyDescent="0.25">
      <c r="A17" s="13"/>
      <c r="B17" s="13"/>
      <c r="C17" s="13"/>
      <c r="D17" s="13"/>
      <c r="E17" s="13"/>
      <c r="F17" s="13"/>
      <c r="G17" s="13"/>
      <c r="H17" s="13"/>
      <c r="I17" s="13"/>
      <c r="J17" s="13"/>
      <c r="K17" s="13"/>
      <c r="L17" s="13"/>
      <c r="M17" s="13"/>
      <c r="N17" s="13"/>
      <c r="O17" s="13"/>
      <c r="P17" s="7"/>
      <c r="Q17" s="7"/>
      <c r="R17" s="7"/>
    </row>
    <row r="18" spans="1:18" x14ac:dyDescent="0.25">
      <c r="A18" s="15" t="s">
        <v>54</v>
      </c>
      <c r="B18" s="15"/>
      <c r="C18" s="15"/>
      <c r="D18" s="15"/>
      <c r="E18" s="15"/>
      <c r="F18" s="15"/>
      <c r="G18" s="15"/>
      <c r="H18" s="15"/>
      <c r="I18" s="15"/>
      <c r="J18" s="15"/>
      <c r="K18" s="15"/>
      <c r="L18" s="15"/>
      <c r="M18" s="15"/>
      <c r="N18" s="15"/>
      <c r="O18" s="15"/>
    </row>
    <row r="19" spans="1:18" x14ac:dyDescent="0.25">
      <c r="A19" s="15" t="s">
        <v>55</v>
      </c>
      <c r="B19" s="15"/>
      <c r="C19" s="15"/>
      <c r="D19" s="15"/>
      <c r="E19" s="15"/>
      <c r="F19" s="15"/>
      <c r="G19" s="15"/>
      <c r="H19" s="15"/>
      <c r="I19" s="15"/>
      <c r="J19" s="15"/>
      <c r="K19" s="15"/>
      <c r="L19" s="15"/>
      <c r="M19" s="15"/>
      <c r="N19" s="15"/>
      <c r="O19" s="15"/>
    </row>
    <row r="20" spans="1:18" x14ac:dyDescent="0.25">
      <c r="A20" s="8" t="s">
        <v>53</v>
      </c>
      <c r="B20" s="8"/>
      <c r="C20" s="8"/>
      <c r="D20" s="8"/>
      <c r="E20" s="8"/>
      <c r="F20" s="8"/>
      <c r="G20" s="8"/>
      <c r="H20" s="8"/>
      <c r="I20" s="8"/>
      <c r="J20" s="8"/>
      <c r="K20" s="8"/>
      <c r="L20" s="8"/>
      <c r="M20" s="8"/>
      <c r="N20" s="8"/>
      <c r="O20" s="8"/>
    </row>
    <row r="21" spans="1:18" x14ac:dyDescent="0.25">
      <c r="A21" s="8" t="s">
        <v>52</v>
      </c>
      <c r="B21" s="8"/>
      <c r="C21" s="8"/>
      <c r="D21" s="8"/>
      <c r="E21" s="8"/>
      <c r="F21" s="8"/>
      <c r="G21" s="8"/>
      <c r="H21" s="8"/>
      <c r="I21" s="8"/>
      <c r="J21" s="8"/>
      <c r="K21" s="8"/>
      <c r="L21" s="8"/>
      <c r="M21" s="8"/>
      <c r="N21" s="8"/>
      <c r="O21" s="8"/>
    </row>
    <row r="22" spans="1:18" x14ac:dyDescent="0.25">
      <c r="A22" s="8"/>
      <c r="B22" s="8"/>
      <c r="C22" s="8"/>
      <c r="D22" s="8"/>
      <c r="E22" s="8"/>
      <c r="F22" s="8"/>
      <c r="G22" s="8"/>
      <c r="H22" s="8"/>
      <c r="I22" s="8"/>
      <c r="J22" s="8"/>
      <c r="K22" s="8"/>
      <c r="L22" s="8"/>
      <c r="M22" s="8"/>
      <c r="N22" s="8"/>
      <c r="O22" s="8"/>
    </row>
    <row r="23" spans="1:18" x14ac:dyDescent="0.25">
      <c r="A23" s="14" t="s">
        <v>56</v>
      </c>
      <c r="B23" s="16" t="s">
        <v>57</v>
      </c>
      <c r="C23" s="16" t="s">
        <v>66</v>
      </c>
      <c r="D23" s="5"/>
      <c r="F23" s="5"/>
      <c r="G23" s="5"/>
    </row>
    <row r="24" spans="1:18" x14ac:dyDescent="0.25">
      <c r="A24" s="14"/>
      <c r="B24" s="16"/>
      <c r="C24" s="16"/>
      <c r="D24" s="5"/>
      <c r="F24" s="5"/>
      <c r="G24" s="5"/>
    </row>
    <row r="25" spans="1:18" x14ac:dyDescent="0.25">
      <c r="A25" s="6" t="s">
        <v>58</v>
      </c>
      <c r="B25" s="4">
        <v>0.5</v>
      </c>
      <c r="C25" s="4">
        <v>4</v>
      </c>
      <c r="D25" s="4"/>
      <c r="F25" s="4"/>
      <c r="G25" s="4"/>
    </row>
    <row r="26" spans="1:18" x14ac:dyDescent="0.25">
      <c r="A26" s="6" t="s">
        <v>59</v>
      </c>
      <c r="B26" s="4">
        <v>0.5</v>
      </c>
      <c r="C26" s="4">
        <v>10</v>
      </c>
      <c r="D26" s="4"/>
      <c r="F26" s="4"/>
      <c r="G26" s="4"/>
    </row>
    <row r="27" spans="1:18" x14ac:dyDescent="0.25">
      <c r="A27" s="6" t="s">
        <v>60</v>
      </c>
      <c r="B27" s="4">
        <v>0.5</v>
      </c>
      <c r="C27" s="4">
        <v>12</v>
      </c>
      <c r="D27" s="4"/>
      <c r="F27" s="4"/>
      <c r="G27" s="4"/>
    </row>
    <row r="28" spans="1:18" x14ac:dyDescent="0.25">
      <c r="A28" s="6" t="s">
        <v>61</v>
      </c>
      <c r="B28" s="4">
        <v>1</v>
      </c>
      <c r="C28" s="4">
        <v>4</v>
      </c>
      <c r="D28" s="4"/>
      <c r="F28" s="4"/>
      <c r="G28" s="4"/>
    </row>
    <row r="29" spans="1:18" x14ac:dyDescent="0.25">
      <c r="A29" s="6" t="s">
        <v>62</v>
      </c>
      <c r="B29" s="4">
        <v>1</v>
      </c>
      <c r="C29" s="4">
        <v>12</v>
      </c>
      <c r="D29" s="4"/>
      <c r="F29" s="4"/>
      <c r="G29" s="4"/>
    </row>
    <row r="30" spans="1:18" x14ac:dyDescent="0.25">
      <c r="A30" s="6" t="s">
        <v>63</v>
      </c>
      <c r="B30" s="4">
        <v>2</v>
      </c>
      <c r="C30" s="4">
        <v>4</v>
      </c>
      <c r="D30" s="4"/>
      <c r="F30" s="4"/>
      <c r="G30" s="4"/>
    </row>
    <row r="31" spans="1:18" x14ac:dyDescent="0.25">
      <c r="A31" s="6" t="s">
        <v>64</v>
      </c>
      <c r="B31" s="4">
        <v>2</v>
      </c>
      <c r="C31" s="4">
        <v>10</v>
      </c>
      <c r="D31" s="4"/>
      <c r="F31" s="4"/>
      <c r="G31" s="4"/>
    </row>
    <row r="32" spans="1:18" x14ac:dyDescent="0.25">
      <c r="A32" s="6" t="s">
        <v>65</v>
      </c>
      <c r="B32" s="4">
        <v>2</v>
      </c>
      <c r="C32" s="4">
        <v>12</v>
      </c>
      <c r="D32" s="4"/>
      <c r="F32" s="4"/>
      <c r="G32" s="4"/>
    </row>
  </sheetData>
  <mergeCells count="22">
    <mergeCell ref="A23:A24"/>
    <mergeCell ref="A18:O18"/>
    <mergeCell ref="B23:B24"/>
    <mergeCell ref="C23:C24"/>
    <mergeCell ref="A19:O19"/>
    <mergeCell ref="A20:O20"/>
    <mergeCell ref="A21:O21"/>
    <mergeCell ref="A22:O22"/>
    <mergeCell ref="A7:O7"/>
    <mergeCell ref="A8:O8"/>
    <mergeCell ref="A9:O9"/>
    <mergeCell ref="A10:O10"/>
    <mergeCell ref="A11:O12"/>
    <mergeCell ref="A15:O15"/>
    <mergeCell ref="A16:O16"/>
    <mergeCell ref="A17:O17"/>
    <mergeCell ref="A4:O4"/>
    <mergeCell ref="A5:O5"/>
    <mergeCell ref="A6:O6"/>
    <mergeCell ref="A1:O2"/>
    <mergeCell ref="A14:O14"/>
    <mergeCell ref="A13:O1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FCAAC-EA9E-451D-BF4B-803CFB8F00E8}">
  <dimension ref="A1:T71"/>
  <sheetViews>
    <sheetView workbookViewId="0">
      <selection activeCell="M57" sqref="M57"/>
    </sheetView>
  </sheetViews>
  <sheetFormatPr defaultRowHeight="15" x14ac:dyDescent="0.25"/>
  <cols>
    <col min="1" max="1" width="9.140625" style="1"/>
  </cols>
  <sheetData>
    <row r="1" spans="1:19" x14ac:dyDescent="0.25">
      <c r="B1" s="14" t="s">
        <v>18</v>
      </c>
      <c r="C1" s="14"/>
      <c r="D1" s="14"/>
      <c r="E1" s="14"/>
      <c r="F1" s="14"/>
      <c r="G1" s="14"/>
      <c r="H1" s="14"/>
      <c r="I1" s="14"/>
      <c r="K1" s="1"/>
      <c r="L1" s="14" t="s">
        <v>20</v>
      </c>
      <c r="M1" s="14"/>
      <c r="N1" s="14"/>
      <c r="O1" s="14"/>
      <c r="P1" s="14"/>
      <c r="Q1" s="14"/>
      <c r="R1" s="14"/>
      <c r="S1" s="14"/>
    </row>
    <row r="2" spans="1:19" x14ac:dyDescent="0.25">
      <c r="B2" s="1" t="s">
        <v>9</v>
      </c>
      <c r="C2" s="1" t="s">
        <v>10</v>
      </c>
      <c r="D2" s="1" t="s">
        <v>11</v>
      </c>
      <c r="E2" s="1" t="s">
        <v>12</v>
      </c>
      <c r="F2" s="1" t="s">
        <v>15</v>
      </c>
      <c r="G2" s="1" t="s">
        <v>16</v>
      </c>
      <c r="H2" s="1" t="s">
        <v>13</v>
      </c>
      <c r="I2" s="1" t="s">
        <v>14</v>
      </c>
      <c r="K2" s="1"/>
      <c r="L2" s="1" t="s">
        <v>9</v>
      </c>
      <c r="M2" s="1" t="s">
        <v>10</v>
      </c>
      <c r="N2" s="1" t="s">
        <v>11</v>
      </c>
      <c r="O2" s="1" t="s">
        <v>12</v>
      </c>
      <c r="P2" s="1" t="s">
        <v>15</v>
      </c>
      <c r="Q2" s="1" t="s">
        <v>16</v>
      </c>
      <c r="R2" s="1" t="s">
        <v>13</v>
      </c>
      <c r="S2" s="1" t="s">
        <v>14</v>
      </c>
    </row>
    <row r="3" spans="1:19" x14ac:dyDescent="0.25">
      <c r="A3" s="1" t="s">
        <v>0</v>
      </c>
      <c r="B3">
        <v>165.87431000000001</v>
      </c>
      <c r="C3">
        <v>166.06116</v>
      </c>
      <c r="D3">
        <v>155.90514999999999</v>
      </c>
      <c r="E3">
        <v>154.31296</v>
      </c>
      <c r="F3">
        <v>122.786</v>
      </c>
      <c r="G3">
        <v>121.88018</v>
      </c>
      <c r="H3">
        <v>117.04861</v>
      </c>
      <c r="I3">
        <v>116.02366000000001</v>
      </c>
      <c r="K3" s="1" t="s">
        <v>0</v>
      </c>
      <c r="L3">
        <v>0.9874174</v>
      </c>
      <c r="M3">
        <v>1.0032288</v>
      </c>
      <c r="N3">
        <v>0.92735451000000002</v>
      </c>
      <c r="O3">
        <v>0.90285676999999998</v>
      </c>
      <c r="P3">
        <v>0.78245430999999999</v>
      </c>
      <c r="Q3">
        <v>0.75025052000000003</v>
      </c>
      <c r="R3">
        <v>0.67995214000000004</v>
      </c>
      <c r="S3">
        <v>0.66367476999999997</v>
      </c>
    </row>
    <row r="4" spans="1:19" x14ac:dyDescent="0.25">
      <c r="A4" s="1" t="s">
        <v>1</v>
      </c>
      <c r="B4">
        <v>180.76124999999999</v>
      </c>
      <c r="C4">
        <v>179.57927000000001</v>
      </c>
      <c r="D4">
        <v>198.74945</v>
      </c>
      <c r="E4">
        <v>199.16292000000001</v>
      </c>
      <c r="F4">
        <v>218.85736</v>
      </c>
      <c r="G4">
        <v>220.83096</v>
      </c>
      <c r="H4">
        <v>211.50586000000001</v>
      </c>
      <c r="I4">
        <v>204.1284</v>
      </c>
      <c r="K4" s="1" t="s">
        <v>1</v>
      </c>
      <c r="L4">
        <v>0.79771566000000005</v>
      </c>
      <c r="M4">
        <v>0.81860173000000003</v>
      </c>
      <c r="N4">
        <v>0.90197073999999999</v>
      </c>
      <c r="O4">
        <v>0.91315234000000001</v>
      </c>
      <c r="P4">
        <v>0.92181462000000003</v>
      </c>
      <c r="Q4">
        <v>0.93816191000000004</v>
      </c>
      <c r="R4">
        <v>0.92146897000000005</v>
      </c>
      <c r="S4">
        <v>0.91283314999999998</v>
      </c>
    </row>
    <row r="5" spans="1:19" x14ac:dyDescent="0.25">
      <c r="A5" s="1" t="s">
        <v>2</v>
      </c>
      <c r="B5">
        <v>115.25909</v>
      </c>
      <c r="C5">
        <v>114.3186</v>
      </c>
      <c r="D5">
        <v>94.231812000000005</v>
      </c>
      <c r="E5">
        <v>92.637703000000002</v>
      </c>
      <c r="F5">
        <v>116.79011</v>
      </c>
      <c r="G5">
        <v>114.03989</v>
      </c>
      <c r="H5">
        <v>101.11642000000001</v>
      </c>
      <c r="I5">
        <v>99.414985999999999</v>
      </c>
      <c r="K5" s="1" t="s">
        <v>2</v>
      </c>
      <c r="L5">
        <v>0.60554372999999995</v>
      </c>
      <c r="M5">
        <v>0.59840636999999997</v>
      </c>
      <c r="N5">
        <v>0.48251736000000001</v>
      </c>
      <c r="O5">
        <v>0.46965662000000002</v>
      </c>
      <c r="P5">
        <v>0.58536226000000002</v>
      </c>
      <c r="Q5">
        <v>0.62989872999999996</v>
      </c>
      <c r="R5">
        <v>0.51506227000000004</v>
      </c>
      <c r="S5">
        <v>0.50224822999999996</v>
      </c>
    </row>
    <row r="6" spans="1:19" x14ac:dyDescent="0.25">
      <c r="A6" s="1" t="s">
        <v>3</v>
      </c>
      <c r="B6">
        <v>109.30844</v>
      </c>
      <c r="C6">
        <v>108.87896000000001</v>
      </c>
      <c r="D6">
        <v>87.389351000000005</v>
      </c>
      <c r="E6">
        <v>89.504372000000004</v>
      </c>
      <c r="F6">
        <v>107.28435</v>
      </c>
      <c r="G6">
        <v>101.039</v>
      </c>
      <c r="H6">
        <v>130.52683999999999</v>
      </c>
      <c r="I6">
        <v>123.28573</v>
      </c>
      <c r="K6" s="1" t="s">
        <v>3</v>
      </c>
      <c r="L6">
        <v>0.65304231999999995</v>
      </c>
      <c r="M6">
        <v>0.67710267999999996</v>
      </c>
      <c r="N6">
        <v>0.52744424000000001</v>
      </c>
      <c r="O6">
        <v>0.53861170999999997</v>
      </c>
      <c r="P6">
        <v>0.68158412000000002</v>
      </c>
      <c r="Q6">
        <v>0.6823439</v>
      </c>
      <c r="R6">
        <v>0.71657395000000002</v>
      </c>
      <c r="S6">
        <v>0.71820956000000002</v>
      </c>
    </row>
    <row r="7" spans="1:19" x14ac:dyDescent="0.25">
      <c r="A7" s="1" t="s">
        <v>4</v>
      </c>
      <c r="B7">
        <v>146.83207999999999</v>
      </c>
      <c r="C7">
        <v>146.98615000000001</v>
      </c>
      <c r="D7">
        <v>131.24790999999999</v>
      </c>
      <c r="E7">
        <v>127.57585</v>
      </c>
      <c r="F7">
        <v>163.43691999999999</v>
      </c>
      <c r="G7">
        <v>158.04392999999999</v>
      </c>
      <c r="H7">
        <v>179.28403</v>
      </c>
      <c r="I7">
        <v>172.03684999999999</v>
      </c>
      <c r="K7" s="1" t="s">
        <v>4</v>
      </c>
      <c r="L7">
        <v>1.0550534</v>
      </c>
      <c r="M7">
        <v>1.0183671000000001</v>
      </c>
      <c r="N7">
        <v>1.0403658</v>
      </c>
      <c r="O7">
        <v>1.0311127</v>
      </c>
      <c r="P7">
        <v>1.1990845999999999</v>
      </c>
      <c r="Q7">
        <v>1.1213796</v>
      </c>
      <c r="R7">
        <v>1.2438370999999999</v>
      </c>
      <c r="S7">
        <v>1.2314186</v>
      </c>
    </row>
    <row r="8" spans="1:19" x14ac:dyDescent="0.25">
      <c r="A8" s="1" t="s">
        <v>5</v>
      </c>
      <c r="B8">
        <v>188.84863000000001</v>
      </c>
      <c r="C8">
        <v>175.69406000000001</v>
      </c>
      <c r="D8">
        <v>182.86680999999999</v>
      </c>
      <c r="E8">
        <v>176.63377</v>
      </c>
      <c r="F8">
        <v>145.32078999999999</v>
      </c>
      <c r="G8">
        <v>141.25827000000001</v>
      </c>
      <c r="H8">
        <v>208.88184000000001</v>
      </c>
      <c r="I8">
        <v>200.25112999999999</v>
      </c>
      <c r="K8" s="1" t="s">
        <v>5</v>
      </c>
      <c r="L8">
        <v>0.92563885000000001</v>
      </c>
      <c r="M8">
        <v>0.98031747000000002</v>
      </c>
      <c r="N8">
        <v>1.0258932999999999</v>
      </c>
      <c r="O8">
        <v>0.95017529000000001</v>
      </c>
      <c r="P8">
        <v>0.83202951999999997</v>
      </c>
      <c r="Q8">
        <v>0.78097254000000005</v>
      </c>
      <c r="R8">
        <v>1.2107953</v>
      </c>
      <c r="S8">
        <v>1.1460408</v>
      </c>
    </row>
    <row r="9" spans="1:19" x14ac:dyDescent="0.25">
      <c r="A9" s="1" t="s">
        <v>6</v>
      </c>
      <c r="B9">
        <v>114.44069</v>
      </c>
      <c r="C9">
        <v>115.88102000000001</v>
      </c>
      <c r="D9">
        <v>131.64417</v>
      </c>
      <c r="E9">
        <v>129.13281000000001</v>
      </c>
      <c r="F9">
        <v>129.30842999999999</v>
      </c>
      <c r="G9">
        <v>129.87125</v>
      </c>
      <c r="H9">
        <v>133.18934999999999</v>
      </c>
      <c r="I9">
        <v>130.78108</v>
      </c>
      <c r="K9" s="1" t="s">
        <v>6</v>
      </c>
      <c r="L9">
        <v>0.67489653999999999</v>
      </c>
      <c r="M9">
        <v>0.66579515</v>
      </c>
      <c r="N9">
        <v>0.87160884999999999</v>
      </c>
      <c r="O9">
        <v>0.84412443999999998</v>
      </c>
      <c r="P9">
        <v>0.84910131</v>
      </c>
      <c r="Q9">
        <v>0.87873477</v>
      </c>
      <c r="R9">
        <v>0.85956526</v>
      </c>
      <c r="S9">
        <v>0.88714128999999997</v>
      </c>
    </row>
    <row r="10" spans="1:19" x14ac:dyDescent="0.25">
      <c r="A10" s="1" t="s">
        <v>7</v>
      </c>
      <c r="B10">
        <v>76.506354999999999</v>
      </c>
      <c r="C10">
        <v>72.880234000000002</v>
      </c>
      <c r="D10">
        <v>99.144729999999996</v>
      </c>
      <c r="E10">
        <v>100.47754</v>
      </c>
      <c r="F10">
        <v>101.48469</v>
      </c>
      <c r="G10">
        <v>90.800979999999996</v>
      </c>
      <c r="H10">
        <v>108.80988000000001</v>
      </c>
      <c r="I10">
        <v>103.47383000000001</v>
      </c>
      <c r="K10" s="1" t="s">
        <v>7</v>
      </c>
      <c r="L10">
        <v>0.3784458</v>
      </c>
      <c r="M10">
        <v>0.37925609999999998</v>
      </c>
      <c r="N10">
        <v>0.41963702000000003</v>
      </c>
      <c r="O10">
        <v>0.41780862000000002</v>
      </c>
      <c r="P10">
        <v>0.36368665</v>
      </c>
      <c r="Q10">
        <v>0.37509780999999998</v>
      </c>
      <c r="R10">
        <v>0.47580265999999999</v>
      </c>
      <c r="S10">
        <v>0.45927291999999997</v>
      </c>
    </row>
    <row r="11" spans="1:19" x14ac:dyDescent="0.25">
      <c r="A11" s="1" t="s">
        <v>8</v>
      </c>
      <c r="B11">
        <v>99.970984999999999</v>
      </c>
      <c r="C11">
        <v>97.651222000000004</v>
      </c>
      <c r="D11">
        <v>83.203018</v>
      </c>
      <c r="E11">
        <v>78.842247</v>
      </c>
      <c r="F11">
        <v>78.926292000000004</v>
      </c>
      <c r="G11">
        <v>76.974334999999996</v>
      </c>
      <c r="H11">
        <v>88.542389</v>
      </c>
      <c r="I11">
        <v>83.717758000000003</v>
      </c>
      <c r="K11" s="1" t="s">
        <v>8</v>
      </c>
      <c r="L11">
        <v>0.47167945</v>
      </c>
      <c r="M11">
        <v>0.45693833</v>
      </c>
      <c r="N11">
        <v>0.45890129000000002</v>
      </c>
      <c r="O11">
        <v>0.45797919999999998</v>
      </c>
      <c r="P11">
        <v>0.39082757000000001</v>
      </c>
      <c r="Q11">
        <v>0.38174557999999997</v>
      </c>
      <c r="R11">
        <v>0.49898200999999998</v>
      </c>
      <c r="S11">
        <v>0.49484122000000003</v>
      </c>
    </row>
    <row r="13" spans="1:19" x14ac:dyDescent="0.25">
      <c r="B13" s="14" t="s">
        <v>17</v>
      </c>
      <c r="C13" s="14"/>
      <c r="D13" s="14"/>
      <c r="E13" s="14"/>
      <c r="F13" s="14"/>
      <c r="G13" s="14"/>
      <c r="H13" s="14"/>
      <c r="I13" s="14"/>
      <c r="K13" s="1"/>
      <c r="L13" s="14" t="s">
        <v>21</v>
      </c>
      <c r="M13" s="14"/>
      <c r="N13" s="14"/>
      <c r="O13" s="14"/>
      <c r="P13" s="14"/>
      <c r="Q13" s="14"/>
      <c r="R13" s="14"/>
      <c r="S13" s="14"/>
    </row>
    <row r="14" spans="1:19" x14ac:dyDescent="0.25">
      <c r="B14" s="1" t="s">
        <v>9</v>
      </c>
      <c r="C14" s="1" t="s">
        <v>10</v>
      </c>
      <c r="D14" s="1" t="s">
        <v>11</v>
      </c>
      <c r="E14" s="1" t="s">
        <v>12</v>
      </c>
      <c r="F14" s="1" t="s">
        <v>15</v>
      </c>
      <c r="G14" s="1" t="s">
        <v>16</v>
      </c>
      <c r="H14" s="1" t="s">
        <v>13</v>
      </c>
      <c r="I14" s="1" t="s">
        <v>14</v>
      </c>
      <c r="K14" s="1"/>
      <c r="L14" s="1" t="s">
        <v>9</v>
      </c>
      <c r="M14" s="1" t="s">
        <v>10</v>
      </c>
      <c r="N14" s="1" t="s">
        <v>11</v>
      </c>
      <c r="O14" s="1" t="s">
        <v>12</v>
      </c>
      <c r="P14" s="1" t="s">
        <v>15</v>
      </c>
      <c r="Q14" s="1" t="s">
        <v>16</v>
      </c>
      <c r="R14" s="1" t="s">
        <v>13</v>
      </c>
      <c r="S14" s="1" t="s">
        <v>14</v>
      </c>
    </row>
    <row r="15" spans="1:19" x14ac:dyDescent="0.25">
      <c r="A15" s="1" t="s">
        <v>0</v>
      </c>
      <c r="B15">
        <v>130.26885999999999</v>
      </c>
      <c r="C15">
        <v>130.85471999999999</v>
      </c>
      <c r="D15">
        <v>122.96476</v>
      </c>
      <c r="E15">
        <v>122.29550999999999</v>
      </c>
      <c r="F15">
        <v>95.349388000000005</v>
      </c>
      <c r="G15">
        <v>94.686599999999999</v>
      </c>
      <c r="H15">
        <v>89.439887999999996</v>
      </c>
      <c r="I15">
        <v>89.537627999999998</v>
      </c>
      <c r="K15" s="1" t="s">
        <v>0</v>
      </c>
      <c r="L15">
        <v>0.58106440000000004</v>
      </c>
      <c r="M15">
        <v>0.58027655</v>
      </c>
      <c r="N15">
        <v>0.60593081000000004</v>
      </c>
      <c r="O15">
        <v>0.60244977</v>
      </c>
      <c r="P15">
        <v>0.43881977</v>
      </c>
      <c r="Q15">
        <v>0.43019428999999998</v>
      </c>
      <c r="R15">
        <v>0.39940733</v>
      </c>
      <c r="S15">
        <v>0.39519157999999999</v>
      </c>
    </row>
    <row r="16" spans="1:19" x14ac:dyDescent="0.25">
      <c r="A16" s="1" t="s">
        <v>1</v>
      </c>
      <c r="B16">
        <v>146.76043999999999</v>
      </c>
      <c r="C16">
        <v>145.84415000000001</v>
      </c>
      <c r="D16">
        <v>172.45909</v>
      </c>
      <c r="E16">
        <v>171.29396</v>
      </c>
      <c r="F16">
        <v>193.45155</v>
      </c>
      <c r="G16">
        <v>195.73795999999999</v>
      </c>
      <c r="H16">
        <v>185.08655999999999</v>
      </c>
      <c r="I16">
        <v>182.49055000000001</v>
      </c>
      <c r="K16" s="1" t="s">
        <v>1</v>
      </c>
      <c r="L16">
        <v>0.55492501999999999</v>
      </c>
      <c r="M16">
        <v>0.55065960000000003</v>
      </c>
      <c r="N16">
        <v>0.66206175</v>
      </c>
      <c r="O16">
        <v>0.64208335000000005</v>
      </c>
      <c r="P16">
        <v>0.72672426999999995</v>
      </c>
      <c r="Q16">
        <v>0.72933519000000002</v>
      </c>
      <c r="R16">
        <v>0.68661302000000002</v>
      </c>
      <c r="S16">
        <v>0.68356030999999995</v>
      </c>
    </row>
    <row r="17" spans="1:19" x14ac:dyDescent="0.25">
      <c r="A17" s="1" t="s">
        <v>2</v>
      </c>
      <c r="B17">
        <v>99.454230999999993</v>
      </c>
      <c r="C17">
        <v>97.169830000000005</v>
      </c>
      <c r="D17">
        <v>79.047782999999995</v>
      </c>
      <c r="E17">
        <v>77.765548999999993</v>
      </c>
      <c r="F17">
        <v>100.93752000000001</v>
      </c>
      <c r="G17">
        <v>99.799828000000005</v>
      </c>
      <c r="H17">
        <v>82.734206999999998</v>
      </c>
      <c r="I17">
        <v>80.933479000000005</v>
      </c>
      <c r="K17" s="1" t="s">
        <v>2</v>
      </c>
      <c r="L17">
        <v>0.51748008000000001</v>
      </c>
      <c r="M17">
        <v>0.49559796</v>
      </c>
      <c r="N17">
        <v>0.40911469</v>
      </c>
      <c r="O17">
        <v>0.38707124999999998</v>
      </c>
      <c r="P17">
        <v>0.50238055000000004</v>
      </c>
      <c r="Q17">
        <v>0.49294510000000002</v>
      </c>
      <c r="R17">
        <v>0.42388316999999998</v>
      </c>
      <c r="S17">
        <v>0.39977494000000002</v>
      </c>
    </row>
    <row r="18" spans="1:19" x14ac:dyDescent="0.25">
      <c r="A18" s="1" t="s">
        <v>3</v>
      </c>
      <c r="B18">
        <v>94.919349999999994</v>
      </c>
      <c r="C18">
        <v>94.875534000000002</v>
      </c>
      <c r="D18">
        <v>75.724570999999997</v>
      </c>
      <c r="E18">
        <v>75.091414999999998</v>
      </c>
      <c r="F18">
        <v>93.244804000000002</v>
      </c>
      <c r="G18">
        <v>90.794860999999997</v>
      </c>
      <c r="H18">
        <v>114.33293</v>
      </c>
      <c r="I18">
        <v>110.32571</v>
      </c>
      <c r="K18" s="1" t="s">
        <v>3</v>
      </c>
      <c r="L18">
        <v>0.43720597</v>
      </c>
      <c r="M18">
        <v>0.41888874999999998</v>
      </c>
      <c r="N18">
        <v>0.33456486000000002</v>
      </c>
      <c r="O18">
        <v>0.33610605999999998</v>
      </c>
      <c r="P18">
        <v>0.4095279</v>
      </c>
      <c r="Q18">
        <v>0.38184118</v>
      </c>
      <c r="R18">
        <v>0.49025750000000001</v>
      </c>
      <c r="S18">
        <v>0.48159444000000001</v>
      </c>
    </row>
    <row r="19" spans="1:19" x14ac:dyDescent="0.25">
      <c r="A19" s="1" t="s">
        <v>4</v>
      </c>
      <c r="B19">
        <v>129.85399000000001</v>
      </c>
      <c r="C19">
        <v>122.57082</v>
      </c>
      <c r="D19">
        <v>111.776</v>
      </c>
      <c r="E19">
        <v>110.62725</v>
      </c>
      <c r="F19">
        <v>132.8862</v>
      </c>
      <c r="G19">
        <v>122.04006</v>
      </c>
      <c r="H19">
        <v>154.56872999999999</v>
      </c>
      <c r="I19">
        <v>150.56487000000001</v>
      </c>
      <c r="K19" s="1" t="s">
        <v>4</v>
      </c>
      <c r="L19">
        <v>0.57921730999999999</v>
      </c>
      <c r="M19">
        <v>0.54662538000000005</v>
      </c>
      <c r="N19">
        <v>0.52000338000000002</v>
      </c>
      <c r="O19">
        <v>0.50939601999999995</v>
      </c>
      <c r="P19">
        <v>0.59319323000000002</v>
      </c>
      <c r="Q19">
        <v>0.57672661999999997</v>
      </c>
      <c r="R19">
        <v>0.66951614999999998</v>
      </c>
      <c r="S19">
        <v>0.65384315999999998</v>
      </c>
    </row>
    <row r="20" spans="1:19" x14ac:dyDescent="0.25">
      <c r="A20" s="1" t="s">
        <v>5</v>
      </c>
      <c r="B20">
        <v>171.08116000000001</v>
      </c>
      <c r="C20">
        <v>157.20491000000001</v>
      </c>
      <c r="D20">
        <v>164.45904999999999</v>
      </c>
      <c r="E20">
        <v>160.68630999999999</v>
      </c>
      <c r="F20">
        <v>125.65237</v>
      </c>
      <c r="G20">
        <v>122.34192</v>
      </c>
      <c r="H20">
        <v>185.7063</v>
      </c>
      <c r="I20">
        <v>185.31305</v>
      </c>
      <c r="K20" s="1" t="s">
        <v>5</v>
      </c>
      <c r="L20">
        <v>0.68508851999999998</v>
      </c>
      <c r="M20">
        <v>0.65177125000000002</v>
      </c>
      <c r="N20">
        <v>0.64701176000000005</v>
      </c>
      <c r="O20">
        <v>0.59762031000000004</v>
      </c>
      <c r="P20">
        <v>0.58838385000000004</v>
      </c>
      <c r="Q20">
        <v>0.56683463000000001</v>
      </c>
      <c r="R20">
        <v>0.73313527999999994</v>
      </c>
      <c r="S20">
        <v>0.73089771999999997</v>
      </c>
    </row>
    <row r="21" spans="1:19" x14ac:dyDescent="0.25">
      <c r="A21" s="1" t="s">
        <v>6</v>
      </c>
      <c r="B21">
        <v>106.26761999999999</v>
      </c>
      <c r="C21">
        <v>98.641052000000002</v>
      </c>
      <c r="D21">
        <v>115.62751</v>
      </c>
      <c r="E21">
        <v>113.78918</v>
      </c>
      <c r="F21">
        <v>116.52419</v>
      </c>
      <c r="G21">
        <v>117.23351</v>
      </c>
      <c r="H21">
        <v>118.97425</v>
      </c>
      <c r="I21">
        <v>115.89095</v>
      </c>
      <c r="K21" s="1" t="s">
        <v>6</v>
      </c>
      <c r="L21">
        <v>0.58906597000000005</v>
      </c>
      <c r="M21">
        <v>0.57757526999999997</v>
      </c>
      <c r="N21">
        <v>0.54280936999999996</v>
      </c>
      <c r="O21">
        <v>0.54720681999999998</v>
      </c>
      <c r="P21">
        <v>0.67217267000000003</v>
      </c>
      <c r="Q21">
        <v>0.70012200000000002</v>
      </c>
      <c r="R21">
        <v>0.67765604999999995</v>
      </c>
      <c r="S21">
        <v>0.68624377000000003</v>
      </c>
    </row>
    <row r="22" spans="1:19" x14ac:dyDescent="0.25">
      <c r="A22" s="1" t="s">
        <v>7</v>
      </c>
      <c r="B22">
        <v>63.661563999999998</v>
      </c>
      <c r="C22">
        <v>60.316433000000004</v>
      </c>
      <c r="D22">
        <v>88.010566999999995</v>
      </c>
      <c r="E22">
        <v>85.001639999999995</v>
      </c>
      <c r="F22">
        <v>82.935608000000002</v>
      </c>
      <c r="G22">
        <v>76.693809999999999</v>
      </c>
      <c r="H22">
        <v>91.576683000000003</v>
      </c>
      <c r="I22">
        <v>87.232422</v>
      </c>
      <c r="K22" s="1" t="s">
        <v>7</v>
      </c>
      <c r="L22">
        <v>0.28595498000000003</v>
      </c>
      <c r="M22">
        <v>0.28501385000000001</v>
      </c>
      <c r="N22">
        <v>0.36584449000000002</v>
      </c>
      <c r="O22">
        <v>0.35457116</v>
      </c>
      <c r="P22">
        <v>0.33730227000000002</v>
      </c>
      <c r="Q22">
        <v>0.33668965000000001</v>
      </c>
      <c r="R22">
        <v>0.39439750000000001</v>
      </c>
      <c r="S22">
        <v>0.38464457000000002</v>
      </c>
    </row>
    <row r="23" spans="1:19" x14ac:dyDescent="0.25">
      <c r="A23" s="1" t="s">
        <v>8</v>
      </c>
      <c r="B23">
        <v>83.346153000000001</v>
      </c>
      <c r="C23">
        <v>81.609436000000002</v>
      </c>
      <c r="D23">
        <v>72.022957000000005</v>
      </c>
      <c r="E23">
        <v>70.378212000000005</v>
      </c>
      <c r="F23">
        <v>71.862419000000003</v>
      </c>
      <c r="G23">
        <v>70.640418999999994</v>
      </c>
      <c r="H23">
        <v>75.778992000000002</v>
      </c>
      <c r="I23">
        <v>75.4786</v>
      </c>
      <c r="K23" s="1" t="s">
        <v>8</v>
      </c>
      <c r="L23">
        <v>0.35168769999999999</v>
      </c>
      <c r="M23">
        <v>0.34128782000000002</v>
      </c>
      <c r="N23">
        <v>0.31751010000000002</v>
      </c>
      <c r="O23">
        <v>0.30728783999999998</v>
      </c>
      <c r="P23">
        <v>0.30922493000000001</v>
      </c>
      <c r="Q23">
        <v>0.31398134999999999</v>
      </c>
      <c r="R23">
        <v>0.34004055999999999</v>
      </c>
      <c r="S23">
        <v>0.33715784999999998</v>
      </c>
    </row>
    <row r="25" spans="1:19" x14ac:dyDescent="0.25">
      <c r="B25" s="14" t="s">
        <v>19</v>
      </c>
      <c r="C25" s="14"/>
      <c r="D25" s="14"/>
      <c r="E25" s="14"/>
      <c r="F25" s="14"/>
      <c r="G25" s="14"/>
      <c r="H25" s="14"/>
      <c r="I25" s="14"/>
      <c r="K25" s="1"/>
      <c r="L25" s="14" t="s">
        <v>22</v>
      </c>
      <c r="M25" s="14"/>
      <c r="N25" s="14"/>
      <c r="O25" s="14"/>
      <c r="P25" s="14"/>
      <c r="Q25" s="14"/>
      <c r="R25" s="14"/>
      <c r="S25" s="14"/>
    </row>
    <row r="26" spans="1:19" x14ac:dyDescent="0.25">
      <c r="B26" s="1" t="s">
        <v>9</v>
      </c>
      <c r="C26" s="1" t="s">
        <v>10</v>
      </c>
      <c r="D26" s="1" t="s">
        <v>11</v>
      </c>
      <c r="E26" s="1" t="s">
        <v>12</v>
      </c>
      <c r="F26" s="1" t="s">
        <v>15</v>
      </c>
      <c r="G26" s="1" t="s">
        <v>16</v>
      </c>
      <c r="H26" s="1" t="s">
        <v>13</v>
      </c>
      <c r="I26" s="1" t="s">
        <v>14</v>
      </c>
      <c r="K26" s="1"/>
      <c r="L26" s="1" t="s">
        <v>9</v>
      </c>
      <c r="M26" s="1" t="s">
        <v>10</v>
      </c>
      <c r="N26" s="1" t="s">
        <v>11</v>
      </c>
      <c r="O26" s="1" t="s">
        <v>12</v>
      </c>
      <c r="P26" s="1" t="s">
        <v>15</v>
      </c>
      <c r="Q26" s="1" t="s">
        <v>16</v>
      </c>
      <c r="R26" s="1" t="s">
        <v>13</v>
      </c>
      <c r="S26" s="1" t="s">
        <v>14</v>
      </c>
    </row>
    <row r="27" spans="1:19" x14ac:dyDescent="0.25">
      <c r="A27" s="1" t="s">
        <v>0</v>
      </c>
      <c r="B27">
        <v>139.61786000000001</v>
      </c>
      <c r="C27">
        <v>139.14729</v>
      </c>
      <c r="D27">
        <v>131.73267999999999</v>
      </c>
      <c r="E27">
        <v>131.04979</v>
      </c>
      <c r="F27">
        <v>102.69131</v>
      </c>
      <c r="G27">
        <v>101.69329999999999</v>
      </c>
      <c r="H27">
        <v>97.257118000000006</v>
      </c>
      <c r="I27">
        <v>97.122871000000004</v>
      </c>
      <c r="K27" s="1" t="s">
        <v>0</v>
      </c>
      <c r="L27">
        <v>0.82291888999999996</v>
      </c>
      <c r="M27">
        <v>0.83472489999999999</v>
      </c>
      <c r="N27">
        <v>0.78415321999999998</v>
      </c>
      <c r="O27">
        <v>0.76869458000000002</v>
      </c>
      <c r="P27">
        <v>0.62867253999999995</v>
      </c>
      <c r="Q27">
        <v>0.60922264999999998</v>
      </c>
      <c r="R27">
        <v>0.53206717999999997</v>
      </c>
      <c r="S27">
        <v>0.52319455000000004</v>
      </c>
    </row>
    <row r="28" spans="1:19" x14ac:dyDescent="0.25">
      <c r="A28" s="1" t="s">
        <v>1</v>
      </c>
      <c r="B28">
        <v>157.8931</v>
      </c>
      <c r="C28">
        <v>156.59487999999999</v>
      </c>
      <c r="D28">
        <v>175.41695999999999</v>
      </c>
      <c r="E28">
        <v>175.38531</v>
      </c>
      <c r="F28">
        <v>193.45750000000001</v>
      </c>
      <c r="G28">
        <v>195.35638</v>
      </c>
      <c r="H28">
        <v>184.90115</v>
      </c>
      <c r="I28">
        <v>182.50960000000001</v>
      </c>
      <c r="K28" s="1" t="s">
        <v>1</v>
      </c>
      <c r="L28">
        <v>0.68196917000000001</v>
      </c>
      <c r="M28">
        <v>0.68063277</v>
      </c>
      <c r="N28">
        <v>0.76213317999999997</v>
      </c>
      <c r="O28">
        <v>0.74703187000000004</v>
      </c>
      <c r="P28">
        <v>0.83094913000000004</v>
      </c>
      <c r="Q28">
        <v>0.84291702999999996</v>
      </c>
      <c r="R28">
        <v>0.79816841999999999</v>
      </c>
      <c r="S28">
        <v>0.78607970000000005</v>
      </c>
    </row>
    <row r="29" spans="1:19" x14ac:dyDescent="0.25">
      <c r="A29" s="1" t="s">
        <v>2</v>
      </c>
      <c r="B29">
        <v>109.64928</v>
      </c>
      <c r="C29">
        <v>107.48676</v>
      </c>
      <c r="D29">
        <v>86.133049</v>
      </c>
      <c r="E29">
        <v>84.626739999999998</v>
      </c>
      <c r="F29">
        <v>111.64913</v>
      </c>
      <c r="G29">
        <v>107.06052</v>
      </c>
      <c r="H29">
        <v>91.181503000000006</v>
      </c>
      <c r="I29">
        <v>88.761291999999997</v>
      </c>
      <c r="K29" s="1" t="s">
        <v>2</v>
      </c>
      <c r="L29">
        <v>0.59326011000000001</v>
      </c>
      <c r="M29">
        <v>0.58504635000000005</v>
      </c>
      <c r="N29">
        <v>0.47323617000000001</v>
      </c>
      <c r="O29">
        <v>0.45807213000000002</v>
      </c>
      <c r="P29">
        <v>0.60240364000000002</v>
      </c>
      <c r="Q29">
        <v>0.57760613999999999</v>
      </c>
      <c r="R29">
        <v>0.51306826000000005</v>
      </c>
      <c r="S29">
        <v>0.49086766999999998</v>
      </c>
    </row>
    <row r="30" spans="1:19" x14ac:dyDescent="0.25">
      <c r="A30" s="1" t="s">
        <v>3</v>
      </c>
      <c r="B30">
        <v>98.485184000000004</v>
      </c>
      <c r="C30">
        <v>97.965217999999993</v>
      </c>
      <c r="D30">
        <v>78.746123999999995</v>
      </c>
      <c r="E30">
        <v>79.545212000000006</v>
      </c>
      <c r="F30">
        <v>99.686606999999995</v>
      </c>
      <c r="G30">
        <v>95.436065999999997</v>
      </c>
      <c r="H30">
        <v>117.70634</v>
      </c>
      <c r="I30">
        <v>110.06285</v>
      </c>
      <c r="K30" s="1" t="s">
        <v>3</v>
      </c>
      <c r="L30">
        <v>0.54595839999999995</v>
      </c>
      <c r="M30">
        <v>0.54284018000000001</v>
      </c>
      <c r="N30">
        <v>0.439861</v>
      </c>
      <c r="O30">
        <v>0.44468266000000001</v>
      </c>
      <c r="P30">
        <v>0.54773497999999998</v>
      </c>
      <c r="Q30">
        <v>0.53121012000000001</v>
      </c>
      <c r="R30">
        <v>0.61816685999999998</v>
      </c>
      <c r="S30">
        <v>0.61270343999999999</v>
      </c>
    </row>
    <row r="31" spans="1:19" x14ac:dyDescent="0.25">
      <c r="A31" s="1" t="s">
        <v>4</v>
      </c>
      <c r="B31">
        <v>133.69703999999999</v>
      </c>
      <c r="C31">
        <v>132.55000000000001</v>
      </c>
      <c r="D31">
        <v>114.91370000000001</v>
      </c>
      <c r="E31">
        <v>113.50386</v>
      </c>
      <c r="F31">
        <v>149.60856999999999</v>
      </c>
      <c r="G31">
        <v>138.57378</v>
      </c>
      <c r="H31">
        <v>162.29369</v>
      </c>
      <c r="I31">
        <v>157.69324</v>
      </c>
      <c r="K31" s="1" t="s">
        <v>4</v>
      </c>
      <c r="L31">
        <v>1.0444454999999999</v>
      </c>
      <c r="M31">
        <v>0.99290215999999998</v>
      </c>
      <c r="N31">
        <v>1.0152193</v>
      </c>
      <c r="O31">
        <v>0.99170661000000004</v>
      </c>
      <c r="P31">
        <v>1.1046724000000001</v>
      </c>
      <c r="Q31">
        <v>1.0425903999999999</v>
      </c>
      <c r="R31">
        <v>1.18784</v>
      </c>
      <c r="S31">
        <v>1.1686954000000001</v>
      </c>
    </row>
    <row r="32" spans="1:19" x14ac:dyDescent="0.25">
      <c r="A32" s="1" t="s">
        <v>5</v>
      </c>
      <c r="B32">
        <v>171.37711999999999</v>
      </c>
      <c r="C32">
        <v>159.76193000000001</v>
      </c>
      <c r="D32">
        <v>158.78290999999999</v>
      </c>
      <c r="E32">
        <v>149.34443999999999</v>
      </c>
      <c r="F32">
        <v>138.37208999999999</v>
      </c>
      <c r="G32">
        <v>131.08610999999999</v>
      </c>
      <c r="H32">
        <v>181.44626</v>
      </c>
      <c r="I32">
        <v>176.41890000000001</v>
      </c>
      <c r="K32" s="1" t="s">
        <v>5</v>
      </c>
      <c r="L32">
        <v>0.84005874000000003</v>
      </c>
      <c r="M32">
        <v>0.89316755999999997</v>
      </c>
      <c r="N32">
        <v>0.87845521999999998</v>
      </c>
      <c r="O32">
        <v>0.84774017000000002</v>
      </c>
      <c r="P32">
        <v>0.74460298000000003</v>
      </c>
      <c r="Q32">
        <v>0.72912604000000003</v>
      </c>
      <c r="R32">
        <v>1.02284</v>
      </c>
      <c r="S32">
        <v>1.0181267000000001</v>
      </c>
    </row>
    <row r="33" spans="1:19" x14ac:dyDescent="0.25">
      <c r="A33" s="1" t="s">
        <v>6</v>
      </c>
      <c r="B33">
        <v>103.43324</v>
      </c>
      <c r="C33">
        <v>100.83044</v>
      </c>
      <c r="D33">
        <v>113.01300999999999</v>
      </c>
      <c r="E33">
        <v>111.49800999999999</v>
      </c>
      <c r="F33">
        <v>114.21917999999999</v>
      </c>
      <c r="G33">
        <v>115.20604</v>
      </c>
      <c r="H33">
        <v>116.54809</v>
      </c>
      <c r="I33">
        <v>113.28796</v>
      </c>
      <c r="K33" s="1" t="s">
        <v>6</v>
      </c>
      <c r="L33">
        <v>0.64307714000000005</v>
      </c>
      <c r="M33">
        <v>0.63852357999999998</v>
      </c>
      <c r="N33">
        <v>0.78763300000000003</v>
      </c>
      <c r="O33">
        <v>0.77431095000000005</v>
      </c>
      <c r="P33">
        <v>0.79171866000000002</v>
      </c>
      <c r="Q33">
        <v>0.80986946999999998</v>
      </c>
      <c r="R33">
        <v>0.82249779000000001</v>
      </c>
      <c r="S33">
        <v>0.84660553999999999</v>
      </c>
    </row>
    <row r="34" spans="1:19" x14ac:dyDescent="0.25">
      <c r="A34" s="1" t="s">
        <v>7</v>
      </c>
      <c r="B34">
        <v>64.278107000000006</v>
      </c>
      <c r="C34">
        <v>62.575512000000003</v>
      </c>
      <c r="D34">
        <v>89.041336000000001</v>
      </c>
      <c r="E34">
        <v>88.109047000000004</v>
      </c>
      <c r="F34">
        <v>82.670158000000001</v>
      </c>
      <c r="G34">
        <v>80.958374000000006</v>
      </c>
      <c r="H34">
        <v>95.576035000000005</v>
      </c>
      <c r="I34">
        <v>90.347656000000001</v>
      </c>
      <c r="K34" s="1" t="s">
        <v>7</v>
      </c>
      <c r="L34">
        <v>0.32569199999999998</v>
      </c>
      <c r="M34">
        <v>0.32434317000000001</v>
      </c>
      <c r="N34">
        <v>0.39851283999999998</v>
      </c>
      <c r="O34">
        <v>0.38062130999999999</v>
      </c>
      <c r="P34">
        <v>0.33199160999999999</v>
      </c>
      <c r="Q34">
        <v>0.33685035000000002</v>
      </c>
      <c r="R34">
        <v>0.47493734999999998</v>
      </c>
      <c r="S34">
        <v>0.40823722000000001</v>
      </c>
    </row>
    <row r="35" spans="1:19" x14ac:dyDescent="0.25">
      <c r="A35" s="1" t="s">
        <v>8</v>
      </c>
      <c r="B35">
        <v>88.097083999999995</v>
      </c>
      <c r="C35">
        <v>86.354179000000002</v>
      </c>
      <c r="D35">
        <v>70.420158000000001</v>
      </c>
      <c r="E35">
        <v>69.571799999999996</v>
      </c>
      <c r="F35">
        <v>69.698547000000005</v>
      </c>
      <c r="G35">
        <v>71.658417</v>
      </c>
      <c r="H35">
        <v>77.072411000000002</v>
      </c>
      <c r="I35">
        <v>76.681847000000005</v>
      </c>
      <c r="K35" s="1" t="s">
        <v>8</v>
      </c>
      <c r="L35">
        <v>0.47110858999999999</v>
      </c>
      <c r="M35">
        <v>0.42466157999999998</v>
      </c>
      <c r="N35">
        <v>0.41487980000000002</v>
      </c>
      <c r="O35">
        <v>0.36083527999999998</v>
      </c>
      <c r="P35">
        <v>0.36983913000000002</v>
      </c>
      <c r="Q35">
        <v>0.38460451000000001</v>
      </c>
      <c r="R35">
        <v>0.44659987000000001</v>
      </c>
      <c r="S35">
        <v>0.44383921999999998</v>
      </c>
    </row>
    <row r="37" spans="1:19" x14ac:dyDescent="0.25">
      <c r="K37" s="1"/>
      <c r="L37" s="14" t="s">
        <v>23</v>
      </c>
      <c r="M37" s="14"/>
      <c r="N37" s="14"/>
      <c r="O37" s="14"/>
      <c r="P37" s="14"/>
      <c r="Q37" s="14"/>
      <c r="R37" s="14"/>
      <c r="S37" s="14"/>
    </row>
    <row r="38" spans="1:19" x14ac:dyDescent="0.25">
      <c r="K38" s="1"/>
      <c r="L38" s="1" t="s">
        <v>9</v>
      </c>
      <c r="M38" s="1" t="s">
        <v>10</v>
      </c>
      <c r="N38" s="1" t="s">
        <v>11</v>
      </c>
      <c r="O38" s="1" t="s">
        <v>12</v>
      </c>
      <c r="P38" s="1" t="s">
        <v>15</v>
      </c>
      <c r="Q38" s="1" t="s">
        <v>16</v>
      </c>
      <c r="R38" s="1" t="s">
        <v>13</v>
      </c>
      <c r="S38" s="1" t="s">
        <v>14</v>
      </c>
    </row>
    <row r="39" spans="1:19" x14ac:dyDescent="0.25">
      <c r="K39" s="1" t="s">
        <v>0</v>
      </c>
      <c r="L39">
        <v>0.55562239999999996</v>
      </c>
      <c r="M39">
        <v>0.55140060000000002</v>
      </c>
      <c r="N39">
        <v>0.57022028999999996</v>
      </c>
      <c r="O39">
        <v>0.56128012999999999</v>
      </c>
      <c r="P39">
        <v>0.43623563999999998</v>
      </c>
      <c r="Q39">
        <v>0.42570250999999998</v>
      </c>
      <c r="R39">
        <v>0.38160782999999998</v>
      </c>
      <c r="S39">
        <v>0.37814864999999998</v>
      </c>
    </row>
    <row r="40" spans="1:19" x14ac:dyDescent="0.25">
      <c r="K40" s="1" t="s">
        <v>1</v>
      </c>
      <c r="L40">
        <v>0.53355998000000004</v>
      </c>
      <c r="M40">
        <v>0.52490342000000001</v>
      </c>
      <c r="N40">
        <v>0.61102104000000002</v>
      </c>
      <c r="O40">
        <v>0.59598589000000002</v>
      </c>
      <c r="P40">
        <v>0.70678025</v>
      </c>
      <c r="Q40">
        <v>0.70050067000000005</v>
      </c>
      <c r="R40">
        <v>0.65363753000000002</v>
      </c>
      <c r="S40">
        <v>0.65096962000000003</v>
      </c>
    </row>
    <row r="41" spans="1:19" x14ac:dyDescent="0.25">
      <c r="K41" s="1" t="s">
        <v>2</v>
      </c>
      <c r="L41">
        <v>0.47808665</v>
      </c>
      <c r="M41">
        <v>0.45754584999999998</v>
      </c>
      <c r="N41">
        <v>0.38425358999999998</v>
      </c>
      <c r="O41">
        <v>0.36618811000000001</v>
      </c>
      <c r="P41">
        <v>0.46101104999999998</v>
      </c>
      <c r="Q41">
        <v>0.45044171999999999</v>
      </c>
      <c r="R41">
        <v>0.40572007999999998</v>
      </c>
      <c r="S41">
        <v>0.39091506999999998</v>
      </c>
    </row>
    <row r="42" spans="1:19" x14ac:dyDescent="0.25">
      <c r="K42" s="1" t="s">
        <v>3</v>
      </c>
      <c r="L42">
        <v>0.44795396999999998</v>
      </c>
      <c r="M42">
        <v>0.42640518999999999</v>
      </c>
      <c r="N42">
        <v>0.35893190000000003</v>
      </c>
      <c r="O42">
        <v>0.35004452000000003</v>
      </c>
      <c r="P42">
        <v>0.43265098000000002</v>
      </c>
      <c r="Q42">
        <v>0.39252186</v>
      </c>
      <c r="R42">
        <v>0.55025648999999999</v>
      </c>
      <c r="S42">
        <v>0.53356004000000001</v>
      </c>
    </row>
    <row r="43" spans="1:19" x14ac:dyDescent="0.25">
      <c r="K43" s="1" t="s">
        <v>4</v>
      </c>
      <c r="L43">
        <v>0.68807470999999998</v>
      </c>
      <c r="M43">
        <v>0.66168212999999998</v>
      </c>
      <c r="N43">
        <v>0.60624051000000001</v>
      </c>
      <c r="O43">
        <v>0.59162945</v>
      </c>
      <c r="P43">
        <v>0.66891378000000001</v>
      </c>
      <c r="Q43">
        <v>0.61567128000000004</v>
      </c>
      <c r="R43">
        <v>0.76034712999999998</v>
      </c>
      <c r="S43">
        <v>0.74486333000000005</v>
      </c>
    </row>
    <row r="44" spans="1:19" x14ac:dyDescent="0.25">
      <c r="K44" s="1" t="s">
        <v>5</v>
      </c>
      <c r="L44">
        <v>0.59166092000000003</v>
      </c>
      <c r="M44">
        <v>0.57574223999999996</v>
      </c>
      <c r="N44">
        <v>0.50949436000000003</v>
      </c>
      <c r="O44">
        <v>0.50266021000000005</v>
      </c>
      <c r="P44">
        <v>0.53276109999999999</v>
      </c>
      <c r="Q44">
        <v>0.51439667</v>
      </c>
      <c r="R44">
        <v>0.57987195000000002</v>
      </c>
      <c r="S44">
        <v>0.59071720000000005</v>
      </c>
    </row>
    <row r="45" spans="1:19" x14ac:dyDescent="0.25">
      <c r="K45" s="1" t="s">
        <v>6</v>
      </c>
      <c r="L45">
        <v>0.54062140000000003</v>
      </c>
      <c r="M45">
        <v>0.53467416999999995</v>
      </c>
      <c r="N45">
        <v>0.59004818999999997</v>
      </c>
      <c r="O45">
        <v>0.59006493999999998</v>
      </c>
      <c r="P45">
        <v>0.63939851999999997</v>
      </c>
      <c r="Q45">
        <v>0.62129951000000005</v>
      </c>
      <c r="R45">
        <v>0.66224527</v>
      </c>
      <c r="S45">
        <v>0.66952056000000004</v>
      </c>
    </row>
    <row r="46" spans="1:19" x14ac:dyDescent="0.25">
      <c r="K46" s="1" t="s">
        <v>7</v>
      </c>
      <c r="L46">
        <v>0.26533255</v>
      </c>
      <c r="M46">
        <v>0.26669737999999998</v>
      </c>
      <c r="N46">
        <v>0.34600908000000002</v>
      </c>
      <c r="O46">
        <v>0.33720106</v>
      </c>
      <c r="P46">
        <v>0.31911898</v>
      </c>
      <c r="Q46">
        <v>0.32919142000000001</v>
      </c>
      <c r="R46">
        <v>0.34967986000000001</v>
      </c>
      <c r="S46">
        <v>0.34204400000000001</v>
      </c>
    </row>
    <row r="47" spans="1:19" x14ac:dyDescent="0.25">
      <c r="K47" s="1" t="s">
        <v>8</v>
      </c>
      <c r="L47">
        <v>0.35298845000000001</v>
      </c>
      <c r="M47">
        <v>0.33629048</v>
      </c>
      <c r="N47">
        <v>0.31089823999999999</v>
      </c>
      <c r="O47">
        <v>0.29550639000000001</v>
      </c>
      <c r="P47">
        <v>0.27827575999999998</v>
      </c>
      <c r="Q47">
        <v>0.27106353999999999</v>
      </c>
      <c r="R47">
        <v>0.32488762999999998</v>
      </c>
      <c r="S47">
        <v>0.33493467999999998</v>
      </c>
    </row>
    <row r="49" spans="2:19" x14ac:dyDescent="0.25">
      <c r="B49" s="14" t="s">
        <v>27</v>
      </c>
      <c r="C49" s="14"/>
      <c r="D49" s="14"/>
      <c r="E49" s="14"/>
      <c r="F49" s="14"/>
      <c r="G49" s="14"/>
      <c r="H49" s="14"/>
      <c r="I49" s="14"/>
      <c r="L49" s="14" t="s">
        <v>33</v>
      </c>
      <c r="M49" s="14"/>
      <c r="N49" s="14"/>
      <c r="O49" s="14"/>
      <c r="P49" s="14"/>
      <c r="Q49" s="14"/>
      <c r="R49" s="14"/>
      <c r="S49" s="14"/>
    </row>
    <row r="50" spans="2:19" x14ac:dyDescent="0.25">
      <c r="B50" s="1" t="s">
        <v>37</v>
      </c>
      <c r="L50" s="1" t="s">
        <v>37</v>
      </c>
    </row>
    <row r="51" spans="2:19" x14ac:dyDescent="0.25">
      <c r="B51" s="1" t="s">
        <v>24</v>
      </c>
      <c r="C51">
        <v>116.21043</v>
      </c>
      <c r="L51" s="1" t="s">
        <v>34</v>
      </c>
      <c r="M51">
        <v>1.2697290000000001</v>
      </c>
    </row>
    <row r="52" spans="2:19" x14ac:dyDescent="0.25">
      <c r="B52" s="1" t="s">
        <v>25</v>
      </c>
      <c r="C52">
        <v>87.324432000000002</v>
      </c>
      <c r="L52" s="1" t="s">
        <v>25</v>
      </c>
      <c r="M52">
        <v>0.26094759000000001</v>
      </c>
    </row>
    <row r="53" spans="2:19" x14ac:dyDescent="0.25">
      <c r="B53" s="1" t="s">
        <v>26</v>
      </c>
      <c r="C53">
        <v>104.52406999999999</v>
      </c>
      <c r="L53" s="1" t="s">
        <v>35</v>
      </c>
      <c r="M53">
        <v>0.76432043000000005</v>
      </c>
    </row>
    <row r="54" spans="2:19" x14ac:dyDescent="0.25">
      <c r="B54" s="1"/>
      <c r="L54" s="1" t="s">
        <v>36</v>
      </c>
      <c r="M54">
        <v>0.25891182000000001</v>
      </c>
    </row>
    <row r="56" spans="2:19" x14ac:dyDescent="0.25">
      <c r="B56" s="1" t="s">
        <v>38</v>
      </c>
      <c r="L56" s="1" t="s">
        <v>38</v>
      </c>
    </row>
    <row r="57" spans="2:19" x14ac:dyDescent="0.25">
      <c r="B57" s="1" t="s">
        <v>39</v>
      </c>
      <c r="C57">
        <f>AVERAGE(B3:I11,B15:I23,B27:I35)</f>
        <v>121.1501254351853</v>
      </c>
      <c r="L57" s="1" t="s">
        <v>39</v>
      </c>
      <c r="M57">
        <f>AVERAGE(L3:S11,L15:S23,L27:S35,L39:S47)</f>
        <v>0.60247959131944406</v>
      </c>
    </row>
    <row r="58" spans="2:19" x14ac:dyDescent="0.25">
      <c r="B58" s="1"/>
    </row>
    <row r="59" spans="2:19" x14ac:dyDescent="0.25">
      <c r="B59" s="1"/>
      <c r="C59" s="2" t="s">
        <v>28</v>
      </c>
      <c r="F59" s="2" t="s">
        <v>29</v>
      </c>
      <c r="I59" s="2" t="s">
        <v>30</v>
      </c>
      <c r="L59" s="1"/>
      <c r="M59" s="2" t="s">
        <v>28</v>
      </c>
      <c r="P59" s="2" t="s">
        <v>29</v>
      </c>
      <c r="S59" s="2" t="s">
        <v>30</v>
      </c>
    </row>
    <row r="60" spans="2:19" x14ac:dyDescent="0.25">
      <c r="B60" s="1" t="s">
        <v>0</v>
      </c>
      <c r="C60">
        <f>AVERAGE(B3:I3,B15:I15,B27:I27)</f>
        <v>122.31673345833333</v>
      </c>
      <c r="E60" s="1" t="s">
        <v>24</v>
      </c>
      <c r="F60">
        <f>AVERAGE(B3:I11)</f>
        <v>132.49093693055562</v>
      </c>
      <c r="H60" s="1" t="s">
        <v>9</v>
      </c>
      <c r="I60">
        <f>AVERAGE(B3:B11,B15:B23,B27:B35)</f>
        <v>121.84974862962962</v>
      </c>
      <c r="L60" s="1" t="s">
        <v>0</v>
      </c>
      <c r="M60">
        <f>AVERAGE(L3:S3,L15:S15,L27:S27,L39:S39)</f>
        <v>0.62794969625000019</v>
      </c>
      <c r="O60" s="1" t="s">
        <v>34</v>
      </c>
      <c r="P60">
        <f>AVERAGE(L3:S11)</f>
        <v>0.74459539166666666</v>
      </c>
      <c r="R60" s="1" t="s">
        <v>9</v>
      </c>
      <c r="S60">
        <f>AVERAGE(L3:L11,L15:L23,L27:L35,L39:L47)</f>
        <v>0.59870868527777776</v>
      </c>
    </row>
    <row r="61" spans="2:19" x14ac:dyDescent="0.25">
      <c r="B61" s="1" t="s">
        <v>1</v>
      </c>
      <c r="C61">
        <f t="shared" ref="C61:C68" si="0">AVERAGE(B4:I4,B16:I16,B28:I28)</f>
        <v>184.50894208333332</v>
      </c>
      <c r="E61" s="1" t="s">
        <v>25</v>
      </c>
      <c r="F61">
        <f>AVERAGE(B15:I23)</f>
        <v>113.6458386527778</v>
      </c>
      <c r="H61" s="1" t="s">
        <v>10</v>
      </c>
      <c r="I61">
        <f>AVERAGE(C3:C11,C15:C23,C27:C35)</f>
        <v>118.89939888888888</v>
      </c>
      <c r="L61" s="1" t="s">
        <v>1</v>
      </c>
      <c r="M61">
        <f t="shared" ref="M61:M68" si="1">AVERAGE(L4:S4,L16:S16,L28:S28,L40:S40)</f>
        <v>0.73340379062500016</v>
      </c>
      <c r="O61" s="1" t="s">
        <v>25</v>
      </c>
      <c r="P61">
        <f>AVERAGE(L15:S23)</f>
        <v>0.50544784055555547</v>
      </c>
      <c r="R61" s="1" t="s">
        <v>10</v>
      </c>
      <c r="S61">
        <f>AVERAGE(M3:M11,M15:M23,M27:M35,M39:M47)</f>
        <v>0.59160816305555552</v>
      </c>
    </row>
    <row r="62" spans="2:19" x14ac:dyDescent="0.25">
      <c r="B62" s="1" t="s">
        <v>2</v>
      </c>
      <c r="C62">
        <f t="shared" si="0"/>
        <v>98.00830466666666</v>
      </c>
      <c r="E62" s="1" t="s">
        <v>26</v>
      </c>
      <c r="F62">
        <f>AVERAGE(B27:I35)</f>
        <v>117.31360072222222</v>
      </c>
      <c r="H62" s="1" t="s">
        <v>11</v>
      </c>
      <c r="I62">
        <f>AVERAGE(D3:D11,D15:D23,D27:D35)</f>
        <v>117.95091170370371</v>
      </c>
      <c r="L62" s="1" t="s">
        <v>2</v>
      </c>
      <c r="M62">
        <f t="shared" si="1"/>
        <v>0.49077080937500001</v>
      </c>
      <c r="O62" s="1" t="s">
        <v>35</v>
      </c>
      <c r="P62">
        <f>AVERAGE(L27:S35)</f>
        <v>0.6686698198611114</v>
      </c>
      <c r="R62" s="1" t="s">
        <v>11</v>
      </c>
      <c r="S62">
        <f>AVERAGE(N3:N11,N15:N23,N27:N35,N39:N47)</f>
        <v>0.59171514583333351</v>
      </c>
    </row>
    <row r="63" spans="2:19" x14ac:dyDescent="0.25">
      <c r="B63" s="1" t="s">
        <v>3</v>
      </c>
      <c r="C63">
        <f t="shared" si="0"/>
        <v>99.339992458333356</v>
      </c>
      <c r="E63" s="1"/>
      <c r="H63" s="1" t="s">
        <v>12</v>
      </c>
      <c r="I63">
        <f>AVERAGE(E3:E11,E15:E23,E27:E35)</f>
        <v>116.21642248148149</v>
      </c>
      <c r="L63" s="1" t="s">
        <v>3</v>
      </c>
      <c r="M63">
        <f t="shared" si="1"/>
        <v>0.50813692906250019</v>
      </c>
      <c r="O63" s="1" t="s">
        <v>36</v>
      </c>
      <c r="P63">
        <f>AVERAGE(L39:S47)</f>
        <v>0.49120531319444449</v>
      </c>
      <c r="R63" s="1" t="s">
        <v>12</v>
      </c>
      <c r="S63">
        <f>AVERAGE(O3:O11,O15:O23,O27:O35,O39:O47)</f>
        <v>0.57704240361111114</v>
      </c>
    </row>
    <row r="64" spans="2:19" x14ac:dyDescent="0.25">
      <c r="B64" s="1" t="s">
        <v>4</v>
      </c>
      <c r="C64">
        <f t="shared" si="0"/>
        <v>140.13189666666668</v>
      </c>
      <c r="E64" s="1" t="s">
        <v>31</v>
      </c>
      <c r="F64">
        <f>_xlfn.STDEV.S(F60:F62)</f>
        <v>9.9911772919740542</v>
      </c>
      <c r="H64" s="1" t="s">
        <v>15</v>
      </c>
      <c r="I64">
        <f>AVERAGE(F3:F11,F15:F23,F27:F35)</f>
        <v>120.70711418518519</v>
      </c>
      <c r="L64" s="1" t="s">
        <v>4</v>
      </c>
      <c r="M64">
        <f t="shared" si="1"/>
        <v>0.85858232000000023</v>
      </c>
      <c r="O64" s="1"/>
      <c r="R64" s="1" t="s">
        <v>15</v>
      </c>
      <c r="S64">
        <f>AVERAGE(P3:P11,P15:P23,P27:P35,P39:P47)</f>
        <v>0.60031682027777777</v>
      </c>
    </row>
    <row r="65" spans="2:20" x14ac:dyDescent="0.25">
      <c r="B65" s="1" t="s">
        <v>5</v>
      </c>
      <c r="C65">
        <f t="shared" si="0"/>
        <v>164.94958875</v>
      </c>
      <c r="E65" s="1" t="s">
        <v>32</v>
      </c>
      <c r="F65">
        <f>F64/C57*100</f>
        <v>8.2469392879987424</v>
      </c>
      <c r="G65" t="s">
        <v>40</v>
      </c>
      <c r="H65" s="1" t="s">
        <v>16</v>
      </c>
      <c r="I65">
        <f>AVERAGE(G3:G11,G15:G23,G27:G35)</f>
        <v>117.84210185185189</v>
      </c>
      <c r="L65" s="1" t="s">
        <v>5</v>
      </c>
      <c r="M65">
        <f t="shared" si="1"/>
        <v>0.76325088906249994</v>
      </c>
      <c r="O65" s="1" t="s">
        <v>31</v>
      </c>
      <c r="P65">
        <f>_xlfn.STDEV.S(P60:P63)</f>
        <v>0.12433177750314531</v>
      </c>
      <c r="R65" s="1" t="s">
        <v>16</v>
      </c>
      <c r="S65">
        <f>AVERAGE(Q3:Q11,Q15:Q23,Q27:Q35,Q39:Q47)</f>
        <v>0.5903344794444445</v>
      </c>
    </row>
    <row r="66" spans="2:20" x14ac:dyDescent="0.25">
      <c r="B66" s="1" t="s">
        <v>6</v>
      </c>
      <c r="C66">
        <f t="shared" si="0"/>
        <v>116.88470966666669</v>
      </c>
      <c r="H66" s="1" t="s">
        <v>13</v>
      </c>
      <c r="I66">
        <f>AVERAGE(H3:H11,H15:H23,H27:H35)</f>
        <v>129.66986503703706</v>
      </c>
      <c r="L66" s="1" t="s">
        <v>6</v>
      </c>
      <c r="M66">
        <f t="shared" si="1"/>
        <v>0.70268525687499994</v>
      </c>
      <c r="O66" s="1" t="s">
        <v>32</v>
      </c>
      <c r="P66">
        <f>P65/M57*100</f>
        <v>20.636678701573256</v>
      </c>
      <c r="Q66" t="s">
        <v>40</v>
      </c>
      <c r="R66" s="1" t="s">
        <v>13</v>
      </c>
      <c r="S66">
        <f>AVERAGE(R3:R11,R15:R23,R27:R35,R39:R47)</f>
        <v>0.63948293666666656</v>
      </c>
    </row>
    <row r="67" spans="2:20" x14ac:dyDescent="0.25">
      <c r="B67" s="1" t="s">
        <v>7</v>
      </c>
      <c r="C67">
        <f t="shared" si="0"/>
        <v>85.106799625000008</v>
      </c>
      <c r="H67" s="1" t="s">
        <v>14</v>
      </c>
      <c r="I67">
        <f>AVERAGE(I3:I11,I15:I23,I27:I35)</f>
        <v>126.0654407037037</v>
      </c>
      <c r="L67" s="1" t="s">
        <v>7</v>
      </c>
      <c r="M67">
        <f t="shared" si="1"/>
        <v>0.36093394468750006</v>
      </c>
      <c r="R67" s="1" t="s">
        <v>14</v>
      </c>
      <c r="S67">
        <f>AVERAGE(S3:S11,S15:S23,S27:S35,S39:S47)</f>
        <v>0.63062809638888906</v>
      </c>
    </row>
    <row r="68" spans="2:20" x14ac:dyDescent="0.25">
      <c r="B68" s="1" t="s">
        <v>8</v>
      </c>
      <c r="C68">
        <f t="shared" si="0"/>
        <v>79.104161541666656</v>
      </c>
      <c r="H68" s="1"/>
      <c r="L68" s="1" t="s">
        <v>8</v>
      </c>
      <c r="M68">
        <f t="shared" si="1"/>
        <v>0.37660268593749996</v>
      </c>
      <c r="R68" s="1"/>
    </row>
    <row r="69" spans="2:20" x14ac:dyDescent="0.25">
      <c r="B69" s="1"/>
      <c r="H69" s="1" t="s">
        <v>31</v>
      </c>
      <c r="I69">
        <f>_xlfn.STDEV.S(I60:I67)</f>
        <v>4.5984034807637597</v>
      </c>
      <c r="L69" s="1"/>
      <c r="R69" s="1" t="s">
        <v>31</v>
      </c>
      <c r="S69">
        <f>_xlfn.STDEV.S(S60:S67)</f>
        <v>2.1411274451858527E-2</v>
      </c>
    </row>
    <row r="70" spans="2:20" x14ac:dyDescent="0.25">
      <c r="B70" s="1" t="s">
        <v>31</v>
      </c>
      <c r="C70">
        <f>_xlfn.STDEV.S(C60:C68)</f>
        <v>36.039570618464239</v>
      </c>
      <c r="H70" s="1" t="s">
        <v>32</v>
      </c>
      <c r="I70">
        <f>I69/C57*100</f>
        <v>3.7956242011683941</v>
      </c>
      <c r="J70" t="s">
        <v>40</v>
      </c>
      <c r="L70" s="1" t="s">
        <v>31</v>
      </c>
      <c r="M70">
        <f>_xlfn.STDEV.S(M60:M68)</f>
        <v>0.17678063069487657</v>
      </c>
      <c r="R70" s="1" t="s">
        <v>32</v>
      </c>
      <c r="S70">
        <f>S69/M57*100</f>
        <v>3.5538588792638346</v>
      </c>
      <c r="T70" t="s">
        <v>40</v>
      </c>
    </row>
    <row r="71" spans="2:20" x14ac:dyDescent="0.25">
      <c r="B71" s="1" t="s">
        <v>32</v>
      </c>
      <c r="C71">
        <f>C70/C57*100</f>
        <v>29.747860754585208</v>
      </c>
      <c r="D71" t="s">
        <v>40</v>
      </c>
      <c r="L71" s="1" t="s">
        <v>32</v>
      </c>
      <c r="M71">
        <f>M70/M57*100</f>
        <v>29.34217743504356</v>
      </c>
      <c r="N71" t="s">
        <v>40</v>
      </c>
    </row>
  </sheetData>
  <mergeCells count="9">
    <mergeCell ref="L37:S37"/>
    <mergeCell ref="B49:I49"/>
    <mergeCell ref="L49:S49"/>
    <mergeCell ref="B1:I1"/>
    <mergeCell ref="L1:S1"/>
    <mergeCell ref="B13:I13"/>
    <mergeCell ref="L13:S13"/>
    <mergeCell ref="B25:I25"/>
    <mergeCell ref="L25:S2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8088F-445B-49A5-B188-B212B8C9CA4D}">
  <dimension ref="A1:T71"/>
  <sheetViews>
    <sheetView workbookViewId="0">
      <selection activeCell="M57" sqref="M57"/>
    </sheetView>
  </sheetViews>
  <sheetFormatPr defaultRowHeight="15" x14ac:dyDescent="0.25"/>
  <cols>
    <col min="1" max="1" width="9.140625" style="1"/>
  </cols>
  <sheetData>
    <row r="1" spans="1:19" x14ac:dyDescent="0.25">
      <c r="B1" s="14" t="s">
        <v>18</v>
      </c>
      <c r="C1" s="14"/>
      <c r="D1" s="14"/>
      <c r="E1" s="14"/>
      <c r="F1" s="14"/>
      <c r="G1" s="14"/>
      <c r="H1" s="14"/>
      <c r="I1" s="14"/>
      <c r="K1" s="1"/>
      <c r="L1" s="14" t="s">
        <v>20</v>
      </c>
      <c r="M1" s="14"/>
      <c r="N1" s="14"/>
      <c r="O1" s="14"/>
      <c r="P1" s="14"/>
      <c r="Q1" s="14"/>
      <c r="R1" s="14"/>
      <c r="S1" s="14"/>
    </row>
    <row r="2" spans="1:19" x14ac:dyDescent="0.25">
      <c r="B2" s="1" t="s">
        <v>9</v>
      </c>
      <c r="C2" s="1" t="s">
        <v>10</v>
      </c>
      <c r="D2" s="1" t="s">
        <v>11</v>
      </c>
      <c r="E2" s="1" t="s">
        <v>12</v>
      </c>
      <c r="F2" s="1" t="s">
        <v>15</v>
      </c>
      <c r="G2" s="1" t="s">
        <v>16</v>
      </c>
      <c r="H2" s="1" t="s">
        <v>13</v>
      </c>
      <c r="I2" s="1" t="s">
        <v>14</v>
      </c>
      <c r="K2" s="1"/>
      <c r="L2" s="1" t="s">
        <v>9</v>
      </c>
      <c r="M2" s="1" t="s">
        <v>10</v>
      </c>
      <c r="N2" s="1" t="s">
        <v>11</v>
      </c>
      <c r="O2" s="1" t="s">
        <v>12</v>
      </c>
      <c r="P2" s="1" t="s">
        <v>15</v>
      </c>
      <c r="Q2" s="1" t="s">
        <v>16</v>
      </c>
      <c r="R2" s="1" t="s">
        <v>13</v>
      </c>
      <c r="S2" s="1" t="s">
        <v>14</v>
      </c>
    </row>
    <row r="3" spans="1:19" x14ac:dyDescent="0.25">
      <c r="A3" s="1" t="s">
        <v>0</v>
      </c>
      <c r="B3">
        <v>158.15137999999999</v>
      </c>
      <c r="C3">
        <v>158.20480000000001</v>
      </c>
      <c r="D3">
        <v>151.29292000000001</v>
      </c>
      <c r="E3">
        <v>149.41338999999999</v>
      </c>
      <c r="F3">
        <v>126.55991</v>
      </c>
      <c r="G3">
        <v>125.58837</v>
      </c>
      <c r="H3">
        <v>118.89700000000001</v>
      </c>
      <c r="I3">
        <v>117.49652</v>
      </c>
      <c r="K3" s="1" t="s">
        <v>0</v>
      </c>
      <c r="L3">
        <v>1.0444310999999999</v>
      </c>
      <c r="M3">
        <v>1.0565294000000001</v>
      </c>
      <c r="N3">
        <v>0.99498028000000005</v>
      </c>
      <c r="O3">
        <v>0.97330897999999999</v>
      </c>
      <c r="P3">
        <v>0.88754873999999995</v>
      </c>
      <c r="Q3">
        <v>0.85211789999999998</v>
      </c>
      <c r="R3">
        <v>0.79823703000000001</v>
      </c>
      <c r="S3">
        <v>0.78328222000000003</v>
      </c>
    </row>
    <row r="4" spans="1:19" x14ac:dyDescent="0.25">
      <c r="A4" s="1" t="s">
        <v>1</v>
      </c>
      <c r="B4">
        <v>185.96326999999999</v>
      </c>
      <c r="C4">
        <v>182.86053000000001</v>
      </c>
      <c r="D4">
        <v>207.18468999999999</v>
      </c>
      <c r="E4">
        <v>208.04443000000001</v>
      </c>
      <c r="F4">
        <v>215.24974</v>
      </c>
      <c r="G4">
        <v>217.89783</v>
      </c>
      <c r="H4">
        <v>213.13552999999999</v>
      </c>
      <c r="I4">
        <v>201.84608</v>
      </c>
      <c r="K4" s="1" t="s">
        <v>1</v>
      </c>
      <c r="L4">
        <v>0.90890442999999999</v>
      </c>
      <c r="M4">
        <v>0.93139362000000003</v>
      </c>
      <c r="N4">
        <v>0.97904241000000003</v>
      </c>
      <c r="O4">
        <v>0.98154724000000004</v>
      </c>
      <c r="P4">
        <v>0.95995975</v>
      </c>
      <c r="Q4">
        <v>0.97595441000000005</v>
      </c>
      <c r="R4">
        <v>0.97130358000000006</v>
      </c>
      <c r="S4">
        <v>0.96816950999999996</v>
      </c>
    </row>
    <row r="5" spans="1:19" x14ac:dyDescent="0.25">
      <c r="A5" s="1" t="s">
        <v>2</v>
      </c>
      <c r="B5">
        <v>117.46598</v>
      </c>
      <c r="C5">
        <v>116.355</v>
      </c>
      <c r="D5">
        <v>95.034522999999993</v>
      </c>
      <c r="E5">
        <v>93.300040999999993</v>
      </c>
      <c r="F5">
        <v>117.65277</v>
      </c>
      <c r="G5">
        <v>114.75081</v>
      </c>
      <c r="H5">
        <v>102.6893</v>
      </c>
      <c r="I5">
        <v>101.25991</v>
      </c>
      <c r="K5" s="1" t="s">
        <v>2</v>
      </c>
      <c r="L5">
        <v>0.60709356999999997</v>
      </c>
      <c r="M5">
        <v>0.60621022999999996</v>
      </c>
      <c r="N5">
        <v>0.49383368999999999</v>
      </c>
      <c r="O5">
        <v>0.48097825</v>
      </c>
      <c r="P5">
        <v>0.59372497000000002</v>
      </c>
      <c r="Q5">
        <v>0.63965899000000004</v>
      </c>
      <c r="R5">
        <v>0.52944893000000004</v>
      </c>
      <c r="S5">
        <v>0.51644659000000004</v>
      </c>
    </row>
    <row r="6" spans="1:19" x14ac:dyDescent="0.25">
      <c r="A6" s="1" t="s">
        <v>3</v>
      </c>
      <c r="B6">
        <v>116.99993000000001</v>
      </c>
      <c r="C6">
        <v>117.54955</v>
      </c>
      <c r="D6">
        <v>93.848472999999998</v>
      </c>
      <c r="E6">
        <v>98.627655000000004</v>
      </c>
      <c r="F6">
        <v>108.44053</v>
      </c>
      <c r="G6">
        <v>99.536095000000003</v>
      </c>
      <c r="H6">
        <v>136.66699</v>
      </c>
      <c r="I6">
        <v>127.77760000000001</v>
      </c>
      <c r="K6" s="1" t="s">
        <v>3</v>
      </c>
      <c r="L6">
        <v>0.7335431</v>
      </c>
      <c r="M6">
        <v>0.77013999</v>
      </c>
      <c r="N6">
        <v>0.59779346</v>
      </c>
      <c r="O6">
        <v>0.62479198000000002</v>
      </c>
      <c r="P6">
        <v>0.74206494999999995</v>
      </c>
      <c r="Q6">
        <v>0.74783820000000001</v>
      </c>
      <c r="R6">
        <v>0.79141121999999997</v>
      </c>
      <c r="S6">
        <v>0.79760808000000005</v>
      </c>
    </row>
    <row r="7" spans="1:19" x14ac:dyDescent="0.25">
      <c r="A7" s="1" t="s">
        <v>4</v>
      </c>
      <c r="B7">
        <v>146.73820000000001</v>
      </c>
      <c r="C7">
        <v>146.54795999999999</v>
      </c>
      <c r="D7">
        <v>129.17401000000001</v>
      </c>
      <c r="E7">
        <v>124.69482000000001</v>
      </c>
      <c r="F7">
        <v>159.17667</v>
      </c>
      <c r="G7">
        <v>152.90908999999999</v>
      </c>
      <c r="H7">
        <v>177.80963</v>
      </c>
      <c r="I7">
        <v>171.39760999999999</v>
      </c>
      <c r="K7" s="1" t="s">
        <v>4</v>
      </c>
      <c r="L7">
        <v>1.0653273999999999</v>
      </c>
      <c r="M7">
        <v>1.0312505999999999</v>
      </c>
      <c r="N7">
        <v>1.0509299000000001</v>
      </c>
      <c r="O7">
        <v>1.0428569000000001</v>
      </c>
      <c r="P7">
        <v>1.1682633</v>
      </c>
      <c r="Q7">
        <v>1.1075375000000001</v>
      </c>
      <c r="R7">
        <v>1.247614</v>
      </c>
      <c r="S7">
        <v>1.2425535000000001</v>
      </c>
    </row>
    <row r="8" spans="1:19" x14ac:dyDescent="0.25">
      <c r="A8" s="1" t="s">
        <v>5</v>
      </c>
      <c r="B8">
        <v>186.79680999999999</v>
      </c>
      <c r="C8">
        <v>173.33167</v>
      </c>
      <c r="D8">
        <v>176.87718000000001</v>
      </c>
      <c r="E8">
        <v>169.23833999999999</v>
      </c>
      <c r="F8">
        <v>144.28537</v>
      </c>
      <c r="G8">
        <v>140.52072000000001</v>
      </c>
      <c r="H8">
        <v>202.10081</v>
      </c>
      <c r="I8">
        <v>193.28679</v>
      </c>
      <c r="K8" s="1" t="s">
        <v>5</v>
      </c>
      <c r="L8">
        <v>0.92509317000000002</v>
      </c>
      <c r="M8">
        <v>0.97399884000000003</v>
      </c>
      <c r="N8">
        <v>1.0198005000000001</v>
      </c>
      <c r="O8">
        <v>0.94188713999999996</v>
      </c>
      <c r="P8">
        <v>0.83373207000000005</v>
      </c>
      <c r="Q8">
        <v>0.79116058</v>
      </c>
      <c r="R8">
        <v>1.1831560999999999</v>
      </c>
      <c r="S8">
        <v>1.1374161</v>
      </c>
    </row>
    <row r="9" spans="1:19" x14ac:dyDescent="0.25">
      <c r="A9" s="1" t="s">
        <v>6</v>
      </c>
      <c r="B9">
        <v>116.34414</v>
      </c>
      <c r="C9">
        <v>118.20737</v>
      </c>
      <c r="D9">
        <v>130.0547</v>
      </c>
      <c r="E9">
        <v>127.91628</v>
      </c>
      <c r="F9">
        <v>128.52103</v>
      </c>
      <c r="G9">
        <v>130.54221999999999</v>
      </c>
      <c r="H9">
        <v>135.3466</v>
      </c>
      <c r="I9">
        <v>133.82017999999999</v>
      </c>
      <c r="K9" s="1" t="s">
        <v>6</v>
      </c>
      <c r="L9">
        <v>0.68128473000000001</v>
      </c>
      <c r="M9">
        <v>0.67849022000000003</v>
      </c>
      <c r="N9">
        <v>0.88128465</v>
      </c>
      <c r="O9">
        <v>0.85282486999999996</v>
      </c>
      <c r="P9">
        <v>0.84291660999999996</v>
      </c>
      <c r="Q9">
        <v>0.88272594999999998</v>
      </c>
      <c r="R9">
        <v>0.89312100000000005</v>
      </c>
      <c r="S9">
        <v>0.91416012999999996</v>
      </c>
    </row>
    <row r="10" spans="1:19" x14ac:dyDescent="0.25">
      <c r="A10" s="1" t="s">
        <v>7</v>
      </c>
      <c r="B10">
        <v>78.586250000000007</v>
      </c>
      <c r="C10">
        <v>75.278084000000007</v>
      </c>
      <c r="D10">
        <v>102.56909</v>
      </c>
      <c r="E10">
        <v>103.58698</v>
      </c>
      <c r="F10">
        <v>105.39129</v>
      </c>
      <c r="G10">
        <v>93.860984999999999</v>
      </c>
      <c r="H10">
        <v>110.12564999999999</v>
      </c>
      <c r="I10">
        <v>104.94701000000001</v>
      </c>
      <c r="K10" s="1" t="s">
        <v>7</v>
      </c>
      <c r="L10">
        <v>0.40575904000000002</v>
      </c>
      <c r="M10">
        <v>0.40671489</v>
      </c>
      <c r="N10">
        <v>0.45975866999999998</v>
      </c>
      <c r="O10">
        <v>0.45602953000000002</v>
      </c>
      <c r="P10">
        <v>0.41490608000000001</v>
      </c>
      <c r="Q10">
        <v>0.42481120999999999</v>
      </c>
      <c r="R10">
        <v>0.51922822000000002</v>
      </c>
      <c r="S10">
        <v>0.50289207999999996</v>
      </c>
    </row>
    <row r="11" spans="1:19" x14ac:dyDescent="0.25">
      <c r="A11" s="1" t="s">
        <v>8</v>
      </c>
      <c r="B11">
        <v>101.22217999999999</v>
      </c>
      <c r="C11">
        <v>98.655868999999996</v>
      </c>
      <c r="D11">
        <v>85.307198</v>
      </c>
      <c r="E11">
        <v>80.617576999999997</v>
      </c>
      <c r="F11">
        <v>79.116287</v>
      </c>
      <c r="G11">
        <v>77.180214000000007</v>
      </c>
      <c r="H11">
        <v>90.754677000000001</v>
      </c>
      <c r="I11">
        <v>86.147002999999998</v>
      </c>
      <c r="K11" s="1" t="s">
        <v>8</v>
      </c>
      <c r="L11">
        <v>0.47371721</v>
      </c>
      <c r="M11">
        <v>0.45766087999999999</v>
      </c>
      <c r="N11">
        <v>0.46052280000000001</v>
      </c>
      <c r="O11">
        <v>0.46064677999999998</v>
      </c>
      <c r="P11">
        <v>0.39444843000000002</v>
      </c>
      <c r="Q11">
        <v>0.38806590000000002</v>
      </c>
      <c r="R11">
        <v>0.49847373</v>
      </c>
      <c r="S11">
        <v>0.49507466</v>
      </c>
    </row>
    <row r="13" spans="1:19" x14ac:dyDescent="0.25">
      <c r="B13" s="14" t="s">
        <v>17</v>
      </c>
      <c r="C13" s="14"/>
      <c r="D13" s="14"/>
      <c r="E13" s="14"/>
      <c r="F13" s="14"/>
      <c r="G13" s="14"/>
      <c r="H13" s="14"/>
      <c r="I13" s="14"/>
      <c r="K13" s="1"/>
      <c r="L13" s="14" t="s">
        <v>21</v>
      </c>
      <c r="M13" s="14"/>
      <c r="N13" s="14"/>
      <c r="O13" s="14"/>
      <c r="P13" s="14"/>
      <c r="Q13" s="14"/>
      <c r="R13" s="14"/>
      <c r="S13" s="14"/>
    </row>
    <row r="14" spans="1:19" x14ac:dyDescent="0.25">
      <c r="B14" s="1" t="s">
        <v>9</v>
      </c>
      <c r="C14" s="1" t="s">
        <v>10</v>
      </c>
      <c r="D14" s="1" t="s">
        <v>11</v>
      </c>
      <c r="E14" s="1" t="s">
        <v>12</v>
      </c>
      <c r="F14" s="1" t="s">
        <v>15</v>
      </c>
      <c r="G14" s="1" t="s">
        <v>16</v>
      </c>
      <c r="H14" s="1" t="s">
        <v>13</v>
      </c>
      <c r="I14" s="1" t="s">
        <v>14</v>
      </c>
      <c r="K14" s="1"/>
      <c r="L14" s="1" t="s">
        <v>9</v>
      </c>
      <c r="M14" s="1" t="s">
        <v>10</v>
      </c>
      <c r="N14" s="1" t="s">
        <v>11</v>
      </c>
      <c r="O14" s="1" t="s">
        <v>12</v>
      </c>
      <c r="P14" s="1" t="s">
        <v>15</v>
      </c>
      <c r="Q14" s="1" t="s">
        <v>16</v>
      </c>
      <c r="R14" s="1" t="s">
        <v>13</v>
      </c>
      <c r="S14" s="1" t="s">
        <v>14</v>
      </c>
    </row>
    <row r="15" spans="1:19" x14ac:dyDescent="0.25">
      <c r="A15" s="1" t="s">
        <v>0</v>
      </c>
      <c r="B15">
        <v>127.43503</v>
      </c>
      <c r="C15">
        <v>128.14961</v>
      </c>
      <c r="D15">
        <v>122.61221</v>
      </c>
      <c r="E15">
        <v>121.82877999999999</v>
      </c>
      <c r="F15">
        <v>98.424355000000006</v>
      </c>
      <c r="G15">
        <v>97.925987000000006</v>
      </c>
      <c r="H15">
        <v>90.911743000000001</v>
      </c>
      <c r="I15">
        <v>91.109772000000007</v>
      </c>
      <c r="K15" s="1" t="s">
        <v>0</v>
      </c>
      <c r="L15">
        <v>0.52929442999999998</v>
      </c>
      <c r="M15">
        <v>0.52675050000000001</v>
      </c>
      <c r="N15">
        <v>0.55492251999999997</v>
      </c>
      <c r="O15">
        <v>0.55181360000000002</v>
      </c>
      <c r="P15">
        <v>0.41049963</v>
      </c>
      <c r="Q15">
        <v>0.40036124000000001</v>
      </c>
      <c r="R15">
        <v>0.38033387000000002</v>
      </c>
      <c r="S15">
        <v>0.37680512999999999</v>
      </c>
    </row>
    <row r="16" spans="1:19" x14ac:dyDescent="0.25">
      <c r="A16" s="1" t="s">
        <v>1</v>
      </c>
      <c r="B16">
        <v>149.26077000000001</v>
      </c>
      <c r="C16">
        <v>148.22942</v>
      </c>
      <c r="D16">
        <v>170.02721</v>
      </c>
      <c r="E16">
        <v>168.68634</v>
      </c>
      <c r="F16">
        <v>184.43577999999999</v>
      </c>
      <c r="G16">
        <v>187.75439</v>
      </c>
      <c r="H16">
        <v>179.61259000000001</v>
      </c>
      <c r="I16">
        <v>176.15926999999999</v>
      </c>
      <c r="K16" s="1" t="s">
        <v>1</v>
      </c>
      <c r="L16">
        <v>0.54481338999999995</v>
      </c>
      <c r="M16">
        <v>0.54306668000000002</v>
      </c>
      <c r="N16">
        <v>0.62372713999999996</v>
      </c>
      <c r="O16">
        <v>0.60981381000000001</v>
      </c>
      <c r="P16">
        <v>0.68315594999999996</v>
      </c>
      <c r="Q16">
        <v>0.68526703</v>
      </c>
      <c r="R16">
        <v>0.64610361999999999</v>
      </c>
      <c r="S16">
        <v>0.63826185000000002</v>
      </c>
    </row>
    <row r="17" spans="1:19" x14ac:dyDescent="0.25">
      <c r="A17" s="1" t="s">
        <v>2</v>
      </c>
      <c r="B17">
        <v>100.15289</v>
      </c>
      <c r="C17">
        <v>98.365951999999993</v>
      </c>
      <c r="D17">
        <v>80.285172000000003</v>
      </c>
      <c r="E17">
        <v>79.251616999999996</v>
      </c>
      <c r="F17">
        <v>101.38216</v>
      </c>
      <c r="G17">
        <v>99.935669000000004</v>
      </c>
      <c r="H17">
        <v>84.975800000000007</v>
      </c>
      <c r="I17">
        <v>83.443511999999998</v>
      </c>
      <c r="K17" s="1" t="s">
        <v>2</v>
      </c>
      <c r="L17">
        <v>0.50706362999999999</v>
      </c>
      <c r="M17">
        <v>0.47723918999999998</v>
      </c>
      <c r="N17">
        <v>0.40205281999999998</v>
      </c>
      <c r="O17">
        <v>0.37694382999999998</v>
      </c>
      <c r="P17">
        <v>0.50322080000000002</v>
      </c>
      <c r="Q17">
        <v>0.48606765000000002</v>
      </c>
      <c r="R17">
        <v>0.41418776000000002</v>
      </c>
      <c r="S17">
        <v>0.38805032</v>
      </c>
    </row>
    <row r="18" spans="1:19" x14ac:dyDescent="0.25">
      <c r="A18" s="1" t="s">
        <v>3</v>
      </c>
      <c r="B18">
        <v>97.93853</v>
      </c>
      <c r="C18">
        <v>98.409546000000006</v>
      </c>
      <c r="D18">
        <v>80.881172000000007</v>
      </c>
      <c r="E18">
        <v>80.106864999999999</v>
      </c>
      <c r="F18">
        <v>92.869690000000006</v>
      </c>
      <c r="G18">
        <v>90.521720999999999</v>
      </c>
      <c r="H18">
        <v>114.99917000000001</v>
      </c>
      <c r="I18">
        <v>109.54943</v>
      </c>
      <c r="K18" s="1" t="s">
        <v>3</v>
      </c>
      <c r="L18">
        <v>0.4438839</v>
      </c>
      <c r="M18">
        <v>0.42281904999999997</v>
      </c>
      <c r="N18">
        <v>0.34922162000000001</v>
      </c>
      <c r="O18">
        <v>0.35194004000000001</v>
      </c>
      <c r="P18">
        <v>0.41091534000000002</v>
      </c>
      <c r="Q18">
        <v>0.37829980000000002</v>
      </c>
      <c r="R18">
        <v>0.48579528999999999</v>
      </c>
      <c r="S18">
        <v>0.47434356999999999</v>
      </c>
    </row>
    <row r="19" spans="1:19" x14ac:dyDescent="0.25">
      <c r="A19" s="1" t="s">
        <v>4</v>
      </c>
      <c r="B19">
        <v>131.14000999999999</v>
      </c>
      <c r="C19">
        <v>122.21786</v>
      </c>
      <c r="D19">
        <v>113.71571</v>
      </c>
      <c r="E19">
        <v>112.40448000000001</v>
      </c>
      <c r="F19">
        <v>129.47581</v>
      </c>
      <c r="G19">
        <v>119.30195999999999</v>
      </c>
      <c r="H19">
        <v>154.19395</v>
      </c>
      <c r="I19">
        <v>150.74606</v>
      </c>
      <c r="K19" s="1" t="s">
        <v>4</v>
      </c>
      <c r="L19">
        <v>0.53005581999999996</v>
      </c>
      <c r="M19">
        <v>0.49253163</v>
      </c>
      <c r="N19">
        <v>0.44701666000000001</v>
      </c>
      <c r="O19">
        <v>0.43991286000000002</v>
      </c>
      <c r="P19">
        <v>0.53162067999999996</v>
      </c>
      <c r="Q19">
        <v>0.51343375000000002</v>
      </c>
      <c r="R19">
        <v>0.59080774000000003</v>
      </c>
      <c r="S19">
        <v>0.58601493000000004</v>
      </c>
    </row>
    <row r="20" spans="1:19" x14ac:dyDescent="0.25">
      <c r="A20" s="1" t="s">
        <v>5</v>
      </c>
      <c r="B20">
        <v>169.26463000000001</v>
      </c>
      <c r="C20">
        <v>155.45935</v>
      </c>
      <c r="D20">
        <v>159.3006</v>
      </c>
      <c r="E20">
        <v>155.12633</v>
      </c>
      <c r="F20">
        <v>124.69595</v>
      </c>
      <c r="G20">
        <v>121.67068999999999</v>
      </c>
      <c r="H20">
        <v>179.32176000000001</v>
      </c>
      <c r="I20">
        <v>179.35731999999999</v>
      </c>
      <c r="K20" s="1" t="s">
        <v>5</v>
      </c>
      <c r="L20">
        <v>0.63643289000000003</v>
      </c>
      <c r="M20">
        <v>0.59546012000000004</v>
      </c>
      <c r="N20">
        <v>0.59353321999999997</v>
      </c>
      <c r="O20">
        <v>0.53772193000000001</v>
      </c>
      <c r="P20">
        <v>0.55725139000000001</v>
      </c>
      <c r="Q20">
        <v>0.53308243</v>
      </c>
      <c r="R20">
        <v>0.64585245000000002</v>
      </c>
      <c r="S20">
        <v>0.64393449000000003</v>
      </c>
    </row>
    <row r="21" spans="1:19" x14ac:dyDescent="0.25">
      <c r="A21" s="1" t="s">
        <v>6</v>
      </c>
      <c r="B21">
        <v>108.23159</v>
      </c>
      <c r="C21">
        <v>100.8182</v>
      </c>
      <c r="D21">
        <v>116.01913999999999</v>
      </c>
      <c r="E21">
        <v>114.16634000000001</v>
      </c>
      <c r="F21">
        <v>116.89131999999999</v>
      </c>
      <c r="G21">
        <v>117.54044</v>
      </c>
      <c r="H21">
        <v>121.42171</v>
      </c>
      <c r="I21">
        <v>117.57783999999999</v>
      </c>
      <c r="K21" s="1" t="s">
        <v>6</v>
      </c>
      <c r="L21">
        <v>0.56870209999999999</v>
      </c>
      <c r="M21">
        <v>0.55711043000000005</v>
      </c>
      <c r="N21">
        <v>0.48933208</v>
      </c>
      <c r="O21">
        <v>0.49660968999999999</v>
      </c>
      <c r="P21">
        <v>0.64365739</v>
      </c>
      <c r="Q21">
        <v>0.67422079999999995</v>
      </c>
      <c r="R21">
        <v>0.64610380000000001</v>
      </c>
      <c r="S21">
        <v>0.66081226000000004</v>
      </c>
    </row>
    <row r="22" spans="1:19" x14ac:dyDescent="0.25">
      <c r="A22" s="1" t="s">
        <v>7</v>
      </c>
      <c r="B22">
        <v>66.724304000000004</v>
      </c>
      <c r="C22">
        <v>63.446922000000001</v>
      </c>
      <c r="D22">
        <v>90.842421999999999</v>
      </c>
      <c r="E22">
        <v>87.831558000000001</v>
      </c>
      <c r="F22">
        <v>86.165024000000003</v>
      </c>
      <c r="G22">
        <v>80.136841000000004</v>
      </c>
      <c r="H22">
        <v>94.448982000000001</v>
      </c>
      <c r="I22">
        <v>90.572165999999996</v>
      </c>
      <c r="K22" s="1" t="s">
        <v>7</v>
      </c>
      <c r="L22">
        <v>0.27618256000000002</v>
      </c>
      <c r="M22">
        <v>0.27638161</v>
      </c>
      <c r="N22">
        <v>0.35696587000000002</v>
      </c>
      <c r="O22">
        <v>0.34632424000000001</v>
      </c>
      <c r="P22">
        <v>0.33656829999999999</v>
      </c>
      <c r="Q22">
        <v>0.33134571000000002</v>
      </c>
      <c r="R22">
        <v>0.37909725</v>
      </c>
      <c r="S22">
        <v>0.37282040999999999</v>
      </c>
    </row>
    <row r="23" spans="1:19" x14ac:dyDescent="0.25">
      <c r="A23" s="1" t="s">
        <v>8</v>
      </c>
      <c r="B23">
        <v>84.915771000000007</v>
      </c>
      <c r="C23">
        <v>83.142418000000006</v>
      </c>
      <c r="D23">
        <v>74.853972999999996</v>
      </c>
      <c r="E23">
        <v>73.149642999999998</v>
      </c>
      <c r="F23">
        <v>72.906554999999997</v>
      </c>
      <c r="G23">
        <v>71.647766000000004</v>
      </c>
      <c r="H23">
        <v>78.071715999999995</v>
      </c>
      <c r="I23">
        <v>77.875259</v>
      </c>
      <c r="K23" s="1" t="s">
        <v>8</v>
      </c>
      <c r="L23">
        <v>0.34939194000000001</v>
      </c>
      <c r="M23">
        <v>0.33913279000000002</v>
      </c>
      <c r="N23">
        <v>0.31862581000000001</v>
      </c>
      <c r="O23">
        <v>0.30885717000000001</v>
      </c>
      <c r="P23">
        <v>0.31046258999999998</v>
      </c>
      <c r="Q23">
        <v>0.31460982999999998</v>
      </c>
      <c r="R23">
        <v>0.33617269999999999</v>
      </c>
      <c r="S23">
        <v>0.33342448000000002</v>
      </c>
    </row>
    <row r="25" spans="1:19" x14ac:dyDescent="0.25">
      <c r="B25" s="14" t="s">
        <v>19</v>
      </c>
      <c r="C25" s="14"/>
      <c r="D25" s="14"/>
      <c r="E25" s="14"/>
      <c r="F25" s="14"/>
      <c r="G25" s="14"/>
      <c r="H25" s="14"/>
      <c r="I25" s="14"/>
      <c r="K25" s="1"/>
      <c r="L25" s="14" t="s">
        <v>22</v>
      </c>
      <c r="M25" s="14"/>
      <c r="N25" s="14"/>
      <c r="O25" s="14"/>
      <c r="P25" s="14"/>
      <c r="Q25" s="14"/>
      <c r="R25" s="14"/>
      <c r="S25" s="14"/>
    </row>
    <row r="26" spans="1:19" x14ac:dyDescent="0.25">
      <c r="B26" s="1" t="s">
        <v>9</v>
      </c>
      <c r="C26" s="1" t="s">
        <v>10</v>
      </c>
      <c r="D26" s="1" t="s">
        <v>11</v>
      </c>
      <c r="E26" s="1" t="s">
        <v>12</v>
      </c>
      <c r="F26" s="1" t="s">
        <v>15</v>
      </c>
      <c r="G26" s="1" t="s">
        <v>16</v>
      </c>
      <c r="H26" s="1" t="s">
        <v>13</v>
      </c>
      <c r="I26" s="1" t="s">
        <v>14</v>
      </c>
      <c r="K26" s="1"/>
      <c r="L26" s="1" t="s">
        <v>9</v>
      </c>
      <c r="M26" s="1" t="s">
        <v>10</v>
      </c>
      <c r="N26" s="1" t="s">
        <v>11</v>
      </c>
      <c r="O26" s="1" t="s">
        <v>12</v>
      </c>
      <c r="P26" s="1" t="s">
        <v>15</v>
      </c>
      <c r="Q26" s="1" t="s">
        <v>16</v>
      </c>
      <c r="R26" s="1" t="s">
        <v>13</v>
      </c>
      <c r="S26" s="1" t="s">
        <v>14</v>
      </c>
    </row>
    <row r="27" spans="1:19" x14ac:dyDescent="0.25">
      <c r="A27" s="1" t="s">
        <v>0</v>
      </c>
      <c r="B27">
        <v>135.52744999999999</v>
      </c>
      <c r="C27">
        <v>135.31876</v>
      </c>
      <c r="D27">
        <v>129.12221</v>
      </c>
      <c r="E27">
        <v>129.03390999999999</v>
      </c>
      <c r="F27">
        <v>106.22292</v>
      </c>
      <c r="G27">
        <v>105.37381000000001</v>
      </c>
      <c r="H27">
        <v>99.128356999999994</v>
      </c>
      <c r="I27">
        <v>98.959266999999997</v>
      </c>
      <c r="K27" s="1" t="s">
        <v>0</v>
      </c>
      <c r="L27">
        <v>0.82222943999999998</v>
      </c>
      <c r="M27">
        <v>0.83022428000000004</v>
      </c>
      <c r="N27">
        <v>0.79535031</v>
      </c>
      <c r="O27">
        <v>0.77944970000000002</v>
      </c>
      <c r="P27">
        <v>0.67302972000000005</v>
      </c>
      <c r="Q27">
        <v>0.65156776000000005</v>
      </c>
      <c r="R27">
        <v>0.59054983000000005</v>
      </c>
      <c r="S27">
        <v>0.57977878999999999</v>
      </c>
    </row>
    <row r="28" spans="1:19" x14ac:dyDescent="0.25">
      <c r="A28" s="1" t="s">
        <v>1</v>
      </c>
      <c r="B28">
        <v>161.75854000000001</v>
      </c>
      <c r="C28">
        <v>160.12389999999999</v>
      </c>
      <c r="D28">
        <v>178.02074999999999</v>
      </c>
      <c r="E28">
        <v>178.43082999999999</v>
      </c>
      <c r="F28">
        <v>189.15407999999999</v>
      </c>
      <c r="G28">
        <v>190.62128000000001</v>
      </c>
      <c r="H28">
        <v>183.23766000000001</v>
      </c>
      <c r="I28">
        <v>179.70410000000001</v>
      </c>
      <c r="K28" s="1" t="s">
        <v>1</v>
      </c>
      <c r="L28">
        <v>0.73645157000000006</v>
      </c>
      <c r="M28">
        <v>0.73540050000000001</v>
      </c>
      <c r="N28">
        <v>0.77711695000000003</v>
      </c>
      <c r="O28">
        <v>0.76246433999999996</v>
      </c>
      <c r="P28">
        <v>0.81681775999999995</v>
      </c>
      <c r="Q28">
        <v>0.82958847000000002</v>
      </c>
      <c r="R28">
        <v>0.80072635000000003</v>
      </c>
      <c r="S28">
        <v>0.79044700000000001</v>
      </c>
    </row>
    <row r="29" spans="1:19" x14ac:dyDescent="0.25">
      <c r="A29" s="1" t="s">
        <v>2</v>
      </c>
      <c r="B29">
        <v>109.70961</v>
      </c>
      <c r="C29">
        <v>106.87375</v>
      </c>
      <c r="D29">
        <v>85.877685999999997</v>
      </c>
      <c r="E29">
        <v>84.751311999999999</v>
      </c>
      <c r="F29">
        <v>110.73935</v>
      </c>
      <c r="G29">
        <v>106.40476</v>
      </c>
      <c r="H29">
        <v>91.772773999999998</v>
      </c>
      <c r="I29">
        <v>89.195533999999995</v>
      </c>
      <c r="K29" s="1" t="s">
        <v>2</v>
      </c>
      <c r="L29">
        <v>0.59142994999999998</v>
      </c>
      <c r="M29">
        <v>0.58479696999999997</v>
      </c>
      <c r="N29">
        <v>0.48082960000000002</v>
      </c>
      <c r="O29">
        <v>0.46369585000000002</v>
      </c>
      <c r="P29">
        <v>0.60658962000000005</v>
      </c>
      <c r="Q29">
        <v>0.58020198000000001</v>
      </c>
      <c r="R29">
        <v>0.51800805000000005</v>
      </c>
      <c r="S29">
        <v>0.49543588999999999</v>
      </c>
    </row>
    <row r="30" spans="1:19" x14ac:dyDescent="0.25">
      <c r="A30" s="1" t="s">
        <v>3</v>
      </c>
      <c r="B30">
        <v>106.16779</v>
      </c>
      <c r="C30">
        <v>106.46997</v>
      </c>
      <c r="D30">
        <v>86.402084000000002</v>
      </c>
      <c r="E30">
        <v>89.638221999999999</v>
      </c>
      <c r="F30">
        <v>102.73071</v>
      </c>
      <c r="G30">
        <v>97.346260000000001</v>
      </c>
      <c r="H30">
        <v>123.33405999999999</v>
      </c>
      <c r="I30">
        <v>115.71125000000001</v>
      </c>
      <c r="K30" s="1" t="s">
        <v>3</v>
      </c>
      <c r="L30">
        <v>0.58083843999999996</v>
      </c>
      <c r="M30">
        <v>0.58520382999999998</v>
      </c>
      <c r="N30">
        <v>0.47572047000000001</v>
      </c>
      <c r="O30">
        <v>0.48847410000000002</v>
      </c>
      <c r="P30">
        <v>0.57045489999999999</v>
      </c>
      <c r="Q30">
        <v>0.55397189000000002</v>
      </c>
      <c r="R30">
        <v>0.64270609999999995</v>
      </c>
      <c r="S30">
        <v>0.63794457999999998</v>
      </c>
    </row>
    <row r="31" spans="1:19" x14ac:dyDescent="0.25">
      <c r="A31" s="1" t="s">
        <v>4</v>
      </c>
      <c r="B31">
        <v>133.53142</v>
      </c>
      <c r="C31">
        <v>131.44983999999999</v>
      </c>
      <c r="D31">
        <v>112.04594</v>
      </c>
      <c r="E31">
        <v>111.09618</v>
      </c>
      <c r="F31">
        <v>144.82212999999999</v>
      </c>
      <c r="G31">
        <v>133.95558</v>
      </c>
      <c r="H31">
        <v>159.95364000000001</v>
      </c>
      <c r="I31">
        <v>157.23776000000001</v>
      </c>
      <c r="K31" s="1" t="s">
        <v>4</v>
      </c>
      <c r="L31">
        <v>1.0423108000000001</v>
      </c>
      <c r="M31">
        <v>0.99388825999999997</v>
      </c>
      <c r="N31">
        <v>1.0062390999999999</v>
      </c>
      <c r="O31">
        <v>0.98281777000000003</v>
      </c>
      <c r="P31">
        <v>1.0730976999999999</v>
      </c>
      <c r="Q31">
        <v>1.0259526999999999</v>
      </c>
      <c r="R31">
        <v>1.1741347</v>
      </c>
      <c r="S31">
        <v>1.1629837000000001</v>
      </c>
    </row>
    <row r="32" spans="1:19" x14ac:dyDescent="0.25">
      <c r="A32" s="1" t="s">
        <v>5</v>
      </c>
      <c r="B32">
        <v>168.09621999999999</v>
      </c>
      <c r="C32">
        <v>156.36563000000001</v>
      </c>
      <c r="D32">
        <v>153.25040000000001</v>
      </c>
      <c r="E32">
        <v>140.43428</v>
      </c>
      <c r="F32">
        <v>136.24836999999999</v>
      </c>
      <c r="G32">
        <v>130.09711999999999</v>
      </c>
      <c r="H32">
        <v>173.44569000000001</v>
      </c>
      <c r="I32">
        <v>169.76244</v>
      </c>
      <c r="K32" s="1" t="s">
        <v>5</v>
      </c>
      <c r="L32">
        <v>0.82504122999999996</v>
      </c>
      <c r="M32">
        <v>0.87381207999999999</v>
      </c>
      <c r="N32">
        <v>0.85766171999999996</v>
      </c>
      <c r="O32">
        <v>0.82163841000000004</v>
      </c>
      <c r="P32">
        <v>0.73675858999999999</v>
      </c>
      <c r="Q32">
        <v>0.72368062</v>
      </c>
      <c r="R32">
        <v>0.98505430999999999</v>
      </c>
      <c r="S32">
        <v>0.98192561</v>
      </c>
    </row>
    <row r="33" spans="1:19" x14ac:dyDescent="0.25">
      <c r="A33" s="1" t="s">
        <v>6</v>
      </c>
      <c r="B33">
        <v>104.82577000000001</v>
      </c>
      <c r="C33">
        <v>102.05885000000001</v>
      </c>
      <c r="D33">
        <v>111.43752000000001</v>
      </c>
      <c r="E33">
        <v>109.91331</v>
      </c>
      <c r="F33">
        <v>112.54704</v>
      </c>
      <c r="G33">
        <v>114.999</v>
      </c>
      <c r="H33">
        <v>117.03756</v>
      </c>
      <c r="I33">
        <v>113.82093999999999</v>
      </c>
      <c r="K33" s="1" t="s">
        <v>6</v>
      </c>
      <c r="L33">
        <v>0.64666897000000001</v>
      </c>
      <c r="M33">
        <v>0.64334166000000004</v>
      </c>
      <c r="N33">
        <v>0.78785992000000005</v>
      </c>
      <c r="O33">
        <v>0.77437776000000003</v>
      </c>
      <c r="P33">
        <v>0.78058033999999998</v>
      </c>
      <c r="Q33">
        <v>0.80441611999999996</v>
      </c>
      <c r="R33">
        <v>0.83095830999999998</v>
      </c>
      <c r="S33">
        <v>0.85039175</v>
      </c>
    </row>
    <row r="34" spans="1:19" x14ac:dyDescent="0.25">
      <c r="A34" s="1" t="s">
        <v>7</v>
      </c>
      <c r="B34">
        <v>65.644820999999993</v>
      </c>
      <c r="C34">
        <v>64.769897</v>
      </c>
      <c r="D34">
        <v>91.993744000000007</v>
      </c>
      <c r="E34">
        <v>91.114838000000006</v>
      </c>
      <c r="F34">
        <v>85.727333000000002</v>
      </c>
      <c r="G34">
        <v>83.709366000000003</v>
      </c>
      <c r="H34">
        <v>97.171836999999996</v>
      </c>
      <c r="I34">
        <v>92.462845000000002</v>
      </c>
      <c r="K34" s="1" t="s">
        <v>7</v>
      </c>
      <c r="L34">
        <v>0.34428710000000001</v>
      </c>
      <c r="M34">
        <v>0.34365626999999999</v>
      </c>
      <c r="N34">
        <v>0.42075992000000001</v>
      </c>
      <c r="O34">
        <v>0.40281820000000002</v>
      </c>
      <c r="P34">
        <v>0.36253414</v>
      </c>
      <c r="Q34">
        <v>0.36662808000000002</v>
      </c>
      <c r="R34">
        <v>0.50072742000000003</v>
      </c>
      <c r="S34">
        <v>0.43681144999999999</v>
      </c>
    </row>
    <row r="35" spans="1:19" x14ac:dyDescent="0.25">
      <c r="A35" s="1" t="s">
        <v>8</v>
      </c>
      <c r="B35">
        <v>88.913376</v>
      </c>
      <c r="C35">
        <v>86.949532000000005</v>
      </c>
      <c r="D35">
        <v>71.808555999999996</v>
      </c>
      <c r="E35">
        <v>70.972335999999999</v>
      </c>
      <c r="F35">
        <v>70.379088999999993</v>
      </c>
      <c r="G35">
        <v>72.195380999999998</v>
      </c>
      <c r="H35">
        <v>78.649460000000005</v>
      </c>
      <c r="I35">
        <v>78.395354999999995</v>
      </c>
      <c r="K35" s="1" t="s">
        <v>8</v>
      </c>
      <c r="L35">
        <v>0.47513047000000003</v>
      </c>
      <c r="M35">
        <v>0.42929503000000002</v>
      </c>
      <c r="N35">
        <v>0.42044941000000002</v>
      </c>
      <c r="O35">
        <v>0.36888527999999998</v>
      </c>
      <c r="P35">
        <v>0.38038527999999999</v>
      </c>
      <c r="Q35">
        <v>0.39572105000000002</v>
      </c>
      <c r="R35">
        <v>0.44803965000000001</v>
      </c>
      <c r="S35">
        <v>0.44549242</v>
      </c>
    </row>
    <row r="37" spans="1:19" x14ac:dyDescent="0.25">
      <c r="K37" s="1"/>
      <c r="L37" s="14" t="s">
        <v>23</v>
      </c>
      <c r="M37" s="14"/>
      <c r="N37" s="14"/>
      <c r="O37" s="14"/>
      <c r="P37" s="14"/>
      <c r="Q37" s="14"/>
      <c r="R37" s="14"/>
      <c r="S37" s="14"/>
    </row>
    <row r="38" spans="1:19" x14ac:dyDescent="0.25">
      <c r="K38" s="1"/>
      <c r="L38" s="1" t="s">
        <v>9</v>
      </c>
      <c r="M38" s="1" t="s">
        <v>10</v>
      </c>
      <c r="N38" s="1" t="s">
        <v>11</v>
      </c>
      <c r="O38" s="1" t="s">
        <v>12</v>
      </c>
      <c r="P38" s="1" t="s">
        <v>15</v>
      </c>
      <c r="Q38" s="1" t="s">
        <v>16</v>
      </c>
      <c r="R38" s="1" t="s">
        <v>13</v>
      </c>
      <c r="S38" s="1" t="s">
        <v>14</v>
      </c>
    </row>
    <row r="39" spans="1:19" x14ac:dyDescent="0.25">
      <c r="K39" s="1" t="s">
        <v>0</v>
      </c>
      <c r="L39">
        <v>0.50935352</v>
      </c>
      <c r="M39">
        <v>0.50278734999999997</v>
      </c>
      <c r="N39">
        <v>0.52752220999999999</v>
      </c>
      <c r="O39">
        <v>0.51764076999999997</v>
      </c>
      <c r="P39">
        <v>0.41779633999999999</v>
      </c>
      <c r="Q39">
        <v>0.40775135000000001</v>
      </c>
      <c r="R39">
        <v>0.37124678</v>
      </c>
      <c r="S39">
        <v>0.36920479</v>
      </c>
    </row>
    <row r="40" spans="1:19" x14ac:dyDescent="0.25">
      <c r="K40" s="1" t="s">
        <v>1</v>
      </c>
      <c r="L40">
        <v>0.50869125000000004</v>
      </c>
      <c r="M40">
        <v>0.49954303999999999</v>
      </c>
      <c r="N40">
        <v>0.56055235999999997</v>
      </c>
      <c r="O40">
        <v>0.54747891000000004</v>
      </c>
      <c r="P40">
        <v>0.63778584999999999</v>
      </c>
      <c r="Q40">
        <v>0.63184094000000002</v>
      </c>
      <c r="R40">
        <v>0.59253728000000006</v>
      </c>
      <c r="S40">
        <v>0.58762181000000002</v>
      </c>
    </row>
    <row r="41" spans="1:19" x14ac:dyDescent="0.25">
      <c r="K41" s="1" t="s">
        <v>2</v>
      </c>
      <c r="L41">
        <v>0.46068852999999998</v>
      </c>
      <c r="M41">
        <v>0.44212475000000001</v>
      </c>
      <c r="N41">
        <v>0.37768033000000001</v>
      </c>
      <c r="O41">
        <v>0.35899009999999998</v>
      </c>
      <c r="P41">
        <v>0.45181032999999998</v>
      </c>
      <c r="Q41">
        <v>0.43951043000000001</v>
      </c>
      <c r="R41">
        <v>0.39964773999999997</v>
      </c>
      <c r="S41">
        <v>0.38505309999999998</v>
      </c>
    </row>
    <row r="42" spans="1:19" x14ac:dyDescent="0.25">
      <c r="K42" s="1" t="s">
        <v>3</v>
      </c>
      <c r="L42">
        <v>0.43293545</v>
      </c>
      <c r="M42">
        <v>0.41279072</v>
      </c>
      <c r="N42">
        <v>0.35504355999999998</v>
      </c>
      <c r="O42">
        <v>0.34636920999999998</v>
      </c>
      <c r="P42">
        <v>0.41430220000000001</v>
      </c>
      <c r="Q42">
        <v>0.36683336</v>
      </c>
      <c r="R42">
        <v>0.53621649999999998</v>
      </c>
      <c r="S42">
        <v>0.51435154999999999</v>
      </c>
    </row>
    <row r="43" spans="1:19" x14ac:dyDescent="0.25">
      <c r="K43" s="1" t="s">
        <v>4</v>
      </c>
      <c r="L43">
        <v>0.65346782999999997</v>
      </c>
      <c r="M43">
        <v>0.62722765999999996</v>
      </c>
      <c r="N43">
        <v>0.55848056000000001</v>
      </c>
      <c r="O43">
        <v>0.54023295999999998</v>
      </c>
      <c r="P43">
        <v>0.61927259000000001</v>
      </c>
      <c r="Q43">
        <v>0.56680989000000004</v>
      </c>
      <c r="R43">
        <v>0.70064437000000002</v>
      </c>
      <c r="S43">
        <v>0.68998199999999998</v>
      </c>
    </row>
    <row r="44" spans="1:19" x14ac:dyDescent="0.25">
      <c r="K44" s="1" t="s">
        <v>5</v>
      </c>
      <c r="L44">
        <v>0.54472798</v>
      </c>
      <c r="M44">
        <v>0.52727109000000005</v>
      </c>
      <c r="N44">
        <v>0.46894929000000002</v>
      </c>
      <c r="O44">
        <v>0.45473427</v>
      </c>
      <c r="P44">
        <v>0.50491238000000005</v>
      </c>
      <c r="Q44">
        <v>0.48409688000000001</v>
      </c>
      <c r="R44">
        <v>0.51513374000000001</v>
      </c>
      <c r="S44">
        <v>0.51880579999999998</v>
      </c>
    </row>
    <row r="45" spans="1:19" x14ac:dyDescent="0.25">
      <c r="K45" s="1" t="s">
        <v>6</v>
      </c>
      <c r="L45">
        <v>0.50826114</v>
      </c>
      <c r="M45">
        <v>0.50476617000000001</v>
      </c>
      <c r="N45">
        <v>0.54132670000000005</v>
      </c>
      <c r="O45">
        <v>0.53980994000000004</v>
      </c>
      <c r="P45">
        <v>0.60041648000000003</v>
      </c>
      <c r="Q45">
        <v>0.58064192999999997</v>
      </c>
      <c r="R45">
        <v>0.61316526000000005</v>
      </c>
      <c r="S45">
        <v>0.62100977000000002</v>
      </c>
    </row>
    <row r="46" spans="1:19" x14ac:dyDescent="0.25">
      <c r="K46" s="1" t="s">
        <v>7</v>
      </c>
      <c r="L46">
        <v>0.26476812</v>
      </c>
      <c r="M46">
        <v>0.26680312</v>
      </c>
      <c r="N46">
        <v>0.33680074999999998</v>
      </c>
      <c r="O46">
        <v>0.32835701</v>
      </c>
      <c r="P46">
        <v>0.31569420999999998</v>
      </c>
      <c r="Q46">
        <v>0.32222632000000001</v>
      </c>
      <c r="R46">
        <v>0.33971806999999998</v>
      </c>
      <c r="S46">
        <v>0.33592272000000001</v>
      </c>
    </row>
    <row r="47" spans="1:19" x14ac:dyDescent="0.25">
      <c r="K47" s="1" t="s">
        <v>8</v>
      </c>
      <c r="L47">
        <v>0.34500610999999998</v>
      </c>
      <c r="M47">
        <v>0.32994764999999998</v>
      </c>
      <c r="N47">
        <v>0.31220362000000002</v>
      </c>
      <c r="O47">
        <v>0.29730206999999997</v>
      </c>
      <c r="P47">
        <v>0.28032785999999998</v>
      </c>
      <c r="Q47">
        <v>0.27396809999999999</v>
      </c>
      <c r="R47">
        <v>0.32203876999999997</v>
      </c>
      <c r="S47">
        <v>0.33171444999999999</v>
      </c>
    </row>
    <row r="49" spans="2:19" x14ac:dyDescent="0.25">
      <c r="B49" s="14" t="s">
        <v>27</v>
      </c>
      <c r="C49" s="14"/>
      <c r="D49" s="14"/>
      <c r="E49" s="14"/>
      <c r="F49" s="14"/>
      <c r="G49" s="14"/>
      <c r="H49" s="14"/>
      <c r="I49" s="14"/>
      <c r="L49" s="14" t="s">
        <v>33</v>
      </c>
      <c r="M49" s="14"/>
      <c r="N49" s="14"/>
      <c r="O49" s="14"/>
      <c r="P49" s="14"/>
      <c r="Q49" s="14"/>
      <c r="R49" s="14"/>
      <c r="S49" s="14"/>
    </row>
    <row r="50" spans="2:19" x14ac:dyDescent="0.25">
      <c r="B50" s="1" t="s">
        <v>37</v>
      </c>
      <c r="L50" s="1" t="s">
        <v>37</v>
      </c>
    </row>
    <row r="51" spans="2:19" x14ac:dyDescent="0.25">
      <c r="B51" s="1" t="s">
        <v>24</v>
      </c>
      <c r="C51">
        <v>116.21043</v>
      </c>
      <c r="L51" s="1" t="s">
        <v>34</v>
      </c>
      <c r="M51">
        <v>1.2697290000000001</v>
      </c>
    </row>
    <row r="52" spans="2:19" x14ac:dyDescent="0.25">
      <c r="B52" s="1" t="s">
        <v>25</v>
      </c>
      <c r="C52">
        <v>87.324432000000002</v>
      </c>
      <c r="L52" s="1" t="s">
        <v>25</v>
      </c>
      <c r="M52">
        <v>0.26094759000000001</v>
      </c>
    </row>
    <row r="53" spans="2:19" x14ac:dyDescent="0.25">
      <c r="B53" s="1" t="s">
        <v>26</v>
      </c>
      <c r="C53">
        <v>104.52406999999999</v>
      </c>
      <c r="L53" s="1" t="s">
        <v>35</v>
      </c>
      <c r="M53">
        <v>0.76432043000000005</v>
      </c>
    </row>
    <row r="54" spans="2:19" x14ac:dyDescent="0.25">
      <c r="B54" s="1"/>
      <c r="L54" s="1" t="s">
        <v>36</v>
      </c>
      <c r="M54">
        <v>0.25891182000000001</v>
      </c>
    </row>
    <row r="56" spans="2:19" x14ac:dyDescent="0.25">
      <c r="B56" s="1" t="s">
        <v>38</v>
      </c>
      <c r="L56" s="1" t="s">
        <v>38</v>
      </c>
    </row>
    <row r="57" spans="2:19" x14ac:dyDescent="0.25">
      <c r="B57" s="1" t="s">
        <v>39</v>
      </c>
      <c r="C57">
        <f>AVERAGE(B3:I11,B15:I23,B27:I35)</f>
        <v>121.52454609259263</v>
      </c>
      <c r="L57" s="1" t="s">
        <v>39</v>
      </c>
      <c r="M57">
        <f>AVERAGE(L3:S11,L15:S23,L27:S35,L39:S47)</f>
        <v>0.59912277361111155</v>
      </c>
    </row>
    <row r="58" spans="2:19" x14ac:dyDescent="0.25">
      <c r="B58" s="1"/>
    </row>
    <row r="59" spans="2:19" x14ac:dyDescent="0.25">
      <c r="B59" s="1"/>
      <c r="C59" s="2" t="s">
        <v>28</v>
      </c>
      <c r="F59" s="2" t="s">
        <v>29</v>
      </c>
      <c r="I59" s="2" t="s">
        <v>30</v>
      </c>
      <c r="L59" s="1"/>
      <c r="M59" s="2" t="s">
        <v>28</v>
      </c>
      <c r="P59" s="2" t="s">
        <v>29</v>
      </c>
      <c r="S59" s="2" t="s">
        <v>30</v>
      </c>
    </row>
    <row r="60" spans="2:19" x14ac:dyDescent="0.25">
      <c r="B60" s="1" t="s">
        <v>0</v>
      </c>
      <c r="C60">
        <f>AVERAGE(B3:I3,B15:I15,B27:I27)</f>
        <v>121.77868587500002</v>
      </c>
      <c r="E60" s="1" t="s">
        <v>24</v>
      </c>
      <c r="F60">
        <f>AVERAGE(B3:I11)</f>
        <v>133.12119570833337</v>
      </c>
      <c r="H60" s="1" t="s">
        <v>9</v>
      </c>
      <c r="I60">
        <f>AVERAGE(B3:B11,B15:B23,B27:B35)</f>
        <v>122.87061711111107</v>
      </c>
      <c r="L60" s="1" t="s">
        <v>0</v>
      </c>
      <c r="M60">
        <f>AVERAGE(L3:S3,L15:S15,L27:S27,L39:S39)</f>
        <v>0.63958435968750005</v>
      </c>
      <c r="O60" s="1" t="s">
        <v>34</v>
      </c>
      <c r="P60">
        <f>AVERAGE(L3:S11)</f>
        <v>0.7770471204166669</v>
      </c>
      <c r="R60" s="1" t="s">
        <v>9</v>
      </c>
      <c r="S60">
        <f>AVERAGE(L3:L11,L15:L23,L27:L35,L39:L47)</f>
        <v>0.59786839749999976</v>
      </c>
    </row>
    <row r="61" spans="2:19" x14ac:dyDescent="0.25">
      <c r="B61" s="1" t="s">
        <v>1</v>
      </c>
      <c r="C61">
        <f t="shared" ref="C61:C68" si="0">AVERAGE(B4:I4,B16:I16,B28:I28)</f>
        <v>184.05829208333333</v>
      </c>
      <c r="E61" s="1" t="s">
        <v>25</v>
      </c>
      <c r="F61">
        <f>AVERAGE(B15:I23)</f>
        <v>113.92253504166666</v>
      </c>
      <c r="H61" s="1" t="s">
        <v>10</v>
      </c>
      <c r="I61">
        <f>AVERAGE(C3:C11,C15:C23,C27:C35)</f>
        <v>119.83741629629633</v>
      </c>
      <c r="L61" s="1" t="s">
        <v>1</v>
      </c>
      <c r="M61">
        <f t="shared" ref="M61:M68" si="1">AVERAGE(L4:S4,L16:S16,L28:S28,L40:S40)</f>
        <v>0.73329840000000002</v>
      </c>
      <c r="O61" s="1" t="s">
        <v>25</v>
      </c>
      <c r="P61">
        <f>AVERAGE(L15:S23)</f>
        <v>0.47881402500000003</v>
      </c>
      <c r="R61" s="1" t="s">
        <v>10</v>
      </c>
      <c r="S61">
        <f>AVERAGE(M3:M11,M15:M23,M27:M35,M39:M47)</f>
        <v>0.59099336388888879</v>
      </c>
    </row>
    <row r="62" spans="2:19" x14ac:dyDescent="0.25">
      <c r="B62" s="1" t="s">
        <v>2</v>
      </c>
      <c r="C62">
        <f t="shared" si="0"/>
        <v>98.817745083333321</v>
      </c>
      <c r="E62" s="1" t="s">
        <v>26</v>
      </c>
      <c r="F62">
        <f>AVERAGE(B27:I35)</f>
        <v>117.52990752777777</v>
      </c>
      <c r="H62" s="1" t="s">
        <v>11</v>
      </c>
      <c r="I62">
        <f>AVERAGE(D3:D11,D15:D23,D27:D35)</f>
        <v>118.51256603703703</v>
      </c>
      <c r="L62" s="1" t="s">
        <v>2</v>
      </c>
      <c r="M62">
        <f t="shared" si="1"/>
        <v>0.48933482625000008</v>
      </c>
      <c r="O62" s="1" t="s">
        <v>35</v>
      </c>
      <c r="P62">
        <f>AVERAGE(L27:S35)</f>
        <v>0.67714872625000011</v>
      </c>
      <c r="R62" s="1" t="s">
        <v>11</v>
      </c>
      <c r="S62">
        <f>AVERAGE(N3:N11,N15:N23,N27:N35,N39:N47)</f>
        <v>0.58705252444444433</v>
      </c>
    </row>
    <row r="63" spans="2:19" x14ac:dyDescent="0.25">
      <c r="B63" s="1" t="s">
        <v>3</v>
      </c>
      <c r="C63">
        <f t="shared" si="0"/>
        <v>103.85513720833335</v>
      </c>
      <c r="E63" s="1"/>
      <c r="H63" s="1" t="s">
        <v>12</v>
      </c>
      <c r="I63">
        <f>AVERAGE(E3:E11,E15:E23,E27:E35)</f>
        <v>116.79172903703702</v>
      </c>
      <c r="L63" s="1" t="s">
        <v>3</v>
      </c>
      <c r="M63">
        <f t="shared" si="1"/>
        <v>0.53239270156249996</v>
      </c>
      <c r="O63" s="1" t="s">
        <v>36</v>
      </c>
      <c r="P63">
        <f>AVERAGE(L39:S47)</f>
        <v>0.46348122277777765</v>
      </c>
      <c r="R63" s="1" t="s">
        <v>12</v>
      </c>
      <c r="S63">
        <f>AVERAGE(O3:O11,O15:O23,O27:O35,O39:O47)</f>
        <v>0.57250959694444448</v>
      </c>
    </row>
    <row r="64" spans="2:19" x14ac:dyDescent="0.25">
      <c r="B64" s="1" t="s">
        <v>4</v>
      </c>
      <c r="C64">
        <f t="shared" si="0"/>
        <v>138.57234666666665</v>
      </c>
      <c r="E64" s="1" t="s">
        <v>31</v>
      </c>
      <c r="F64">
        <f>_xlfn.STDEV.S(F60:F62)</f>
        <v>10.203675602256439</v>
      </c>
      <c r="H64" s="1" t="s">
        <v>15</v>
      </c>
      <c r="I64">
        <f>AVERAGE(F3:F11,F15:F23,F27:F35)</f>
        <v>120.3781949259259</v>
      </c>
      <c r="L64" s="1" t="s">
        <v>4</v>
      </c>
      <c r="M64">
        <f t="shared" si="1"/>
        <v>0.82828968000000014</v>
      </c>
      <c r="O64" s="1"/>
      <c r="R64" s="1" t="s">
        <v>15</v>
      </c>
      <c r="S64">
        <f>AVERAGE(P3:P11,P15:P23,P27:P35,P39:P47)</f>
        <v>0.59631897944444445</v>
      </c>
    </row>
    <row r="65" spans="2:20" x14ac:dyDescent="0.25">
      <c r="B65" s="1" t="s">
        <v>5</v>
      </c>
      <c r="C65">
        <f t="shared" si="0"/>
        <v>160.76393624999997</v>
      </c>
      <c r="E65" s="1" t="s">
        <v>32</v>
      </c>
      <c r="F65">
        <f>F64/C57*100</f>
        <v>8.3963906308129719</v>
      </c>
      <c r="G65" t="s">
        <v>40</v>
      </c>
      <c r="H65" s="1" t="s">
        <v>16</v>
      </c>
      <c r="I65">
        <f>AVERAGE(G3:G11,G15:G23,G27:G35)</f>
        <v>117.55275388888886</v>
      </c>
      <c r="L65" s="1" t="s">
        <v>5</v>
      </c>
      <c r="M65">
        <f t="shared" si="1"/>
        <v>0.73042866937499995</v>
      </c>
      <c r="O65" s="1" t="s">
        <v>31</v>
      </c>
      <c r="P65">
        <f>_xlfn.STDEV.S(P60:P63)</f>
        <v>0.1534252779870742</v>
      </c>
      <c r="R65" s="1" t="s">
        <v>16</v>
      </c>
      <c r="S65">
        <f>AVERAGE(Q3:Q11,Q15:Q23,Q27:Q35,Q39:Q47)</f>
        <v>0.58699907638888904</v>
      </c>
    </row>
    <row r="66" spans="2:20" x14ac:dyDescent="0.25">
      <c r="B66" s="1" t="s">
        <v>6</v>
      </c>
      <c r="C66">
        <f t="shared" si="0"/>
        <v>117.50246208333333</v>
      </c>
      <c r="H66" s="1" t="s">
        <v>13</v>
      </c>
      <c r="I66">
        <f>AVERAGE(H3:H11,H15:H23,H27:H35)</f>
        <v>129.97091281481482</v>
      </c>
      <c r="L66" s="1" t="s">
        <v>6</v>
      </c>
      <c r="M66">
        <f t="shared" si="1"/>
        <v>0.68722965406249992</v>
      </c>
      <c r="O66" s="1" t="s">
        <v>32</v>
      </c>
      <c r="P66">
        <f>P65/M57*100</f>
        <v>25.608320154870629</v>
      </c>
      <c r="Q66" t="s">
        <v>40</v>
      </c>
      <c r="R66" s="1" t="s">
        <v>13</v>
      </c>
      <c r="S66">
        <f>AVERAGE(R3:R11,R15:R23,R27:R35,R39:R47)</f>
        <v>0.63438059777777756</v>
      </c>
    </row>
    <row r="67" spans="2:20" x14ac:dyDescent="0.25">
      <c r="B67" s="1" t="s">
        <v>7</v>
      </c>
      <c r="C67">
        <f t="shared" si="0"/>
        <v>87.796176624999987</v>
      </c>
      <c r="H67" s="1" t="s">
        <v>14</v>
      </c>
      <c r="I67">
        <f>AVERAGE(I3:I11,I15:I23,I27:I35)</f>
        <v>126.28217862962964</v>
      </c>
      <c r="L67" s="1" t="s">
        <v>7</v>
      </c>
      <c r="M67">
        <f t="shared" si="1"/>
        <v>0.37357183031250002</v>
      </c>
      <c r="R67" s="1" t="s">
        <v>14</v>
      </c>
      <c r="S67">
        <f>AVERAGE(S3:S11,S15:S23,S27:S35,S39:S47)</f>
        <v>0.62685965249999998</v>
      </c>
    </row>
    <row r="68" spans="2:20" x14ac:dyDescent="0.25">
      <c r="B68" s="1" t="s">
        <v>8</v>
      </c>
      <c r="C68">
        <f t="shared" si="0"/>
        <v>80.576132958333332</v>
      </c>
      <c r="H68" s="1"/>
      <c r="L68" s="1" t="s">
        <v>8</v>
      </c>
      <c r="M68">
        <f t="shared" si="1"/>
        <v>0.37797484125000003</v>
      </c>
      <c r="R68" s="1"/>
    </row>
    <row r="69" spans="2:20" x14ac:dyDescent="0.25">
      <c r="B69" s="1"/>
      <c r="H69" s="1" t="s">
        <v>31</v>
      </c>
      <c r="I69">
        <f>_xlfn.STDEV.S(I60:I67)</f>
        <v>4.5856192562545059</v>
      </c>
      <c r="L69" s="1"/>
      <c r="R69" s="1" t="s">
        <v>31</v>
      </c>
      <c r="S69">
        <f>_xlfn.STDEV.S(S60:S67)</f>
        <v>2.1006484579176039E-2</v>
      </c>
    </row>
    <row r="70" spans="2:20" x14ac:dyDescent="0.25">
      <c r="B70" s="1" t="s">
        <v>31</v>
      </c>
      <c r="C70">
        <f>_xlfn.STDEV.S(C60:C68)</f>
        <v>34.276906668939127</v>
      </c>
      <c r="H70" s="1" t="s">
        <v>32</v>
      </c>
      <c r="I70">
        <f>I69/C57*100</f>
        <v>3.7734099025234018</v>
      </c>
      <c r="J70" t="s">
        <v>40</v>
      </c>
      <c r="L70" s="1" t="s">
        <v>31</v>
      </c>
      <c r="M70">
        <f>_xlfn.STDEV.S(M60:M68)</f>
        <v>0.16334308303599063</v>
      </c>
      <c r="R70" s="1" t="s">
        <v>32</v>
      </c>
      <c r="S70">
        <f>S69/M57*100</f>
        <v>3.5062069920265246</v>
      </c>
      <c r="T70" t="s">
        <v>40</v>
      </c>
    </row>
    <row r="71" spans="2:20" x14ac:dyDescent="0.25">
      <c r="B71" s="1" t="s">
        <v>32</v>
      </c>
      <c r="C71">
        <f>C70/C57*100</f>
        <v>28.205747539120768</v>
      </c>
      <c r="D71" t="s">
        <v>40</v>
      </c>
      <c r="L71" s="1" t="s">
        <v>32</v>
      </c>
      <c r="M71">
        <f>M70/M57*100</f>
        <v>27.263707912731761</v>
      </c>
      <c r="N71" t="s">
        <v>40</v>
      </c>
    </row>
  </sheetData>
  <mergeCells count="9">
    <mergeCell ref="L37:S37"/>
    <mergeCell ref="B49:I49"/>
    <mergeCell ref="L49:S49"/>
    <mergeCell ref="B1:I1"/>
    <mergeCell ref="L1:S1"/>
    <mergeCell ref="B13:I13"/>
    <mergeCell ref="L13:S13"/>
    <mergeCell ref="B25:I25"/>
    <mergeCell ref="L25:S2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D7B57-470D-4FC4-9DF9-A1A9E3F72633}">
  <dimension ref="A1:T71"/>
  <sheetViews>
    <sheetView workbookViewId="0">
      <selection activeCell="M57" sqref="M57"/>
    </sheetView>
  </sheetViews>
  <sheetFormatPr defaultRowHeight="15" x14ac:dyDescent="0.25"/>
  <cols>
    <col min="1" max="1" width="9.140625" style="1"/>
  </cols>
  <sheetData>
    <row r="1" spans="1:19" x14ac:dyDescent="0.25">
      <c r="B1" s="14" t="s">
        <v>18</v>
      </c>
      <c r="C1" s="14"/>
      <c r="D1" s="14"/>
      <c r="E1" s="14"/>
      <c r="F1" s="14"/>
      <c r="G1" s="14"/>
      <c r="H1" s="14"/>
      <c r="I1" s="14"/>
      <c r="K1" s="1"/>
      <c r="L1" s="14" t="s">
        <v>20</v>
      </c>
      <c r="M1" s="14"/>
      <c r="N1" s="14"/>
      <c r="O1" s="14"/>
      <c r="P1" s="14"/>
      <c r="Q1" s="14"/>
      <c r="R1" s="14"/>
      <c r="S1" s="14"/>
    </row>
    <row r="2" spans="1:19" x14ac:dyDescent="0.25">
      <c r="B2" s="1" t="s">
        <v>9</v>
      </c>
      <c r="C2" s="1" t="s">
        <v>10</v>
      </c>
      <c r="D2" s="1" t="s">
        <v>11</v>
      </c>
      <c r="E2" s="1" t="s">
        <v>12</v>
      </c>
      <c r="F2" s="1" t="s">
        <v>15</v>
      </c>
      <c r="G2" s="1" t="s">
        <v>16</v>
      </c>
      <c r="H2" s="1" t="s">
        <v>13</v>
      </c>
      <c r="I2" s="1" t="s">
        <v>14</v>
      </c>
      <c r="K2" s="1"/>
      <c r="L2" s="1" t="s">
        <v>9</v>
      </c>
      <c r="M2" s="1" t="s">
        <v>10</v>
      </c>
      <c r="N2" s="1" t="s">
        <v>11</v>
      </c>
      <c r="O2" s="1" t="s">
        <v>12</v>
      </c>
      <c r="P2" s="1" t="s">
        <v>15</v>
      </c>
      <c r="Q2" s="1" t="s">
        <v>16</v>
      </c>
      <c r="R2" s="1" t="s">
        <v>13</v>
      </c>
      <c r="S2" s="1" t="s">
        <v>14</v>
      </c>
    </row>
    <row r="3" spans="1:19" x14ac:dyDescent="0.25">
      <c r="A3" s="1" t="s">
        <v>0</v>
      </c>
      <c r="B3">
        <v>178.17728</v>
      </c>
      <c r="C3">
        <v>180.54616999999999</v>
      </c>
      <c r="D3">
        <v>160.70158000000001</v>
      </c>
      <c r="E3">
        <v>161.53267</v>
      </c>
      <c r="F3">
        <v>118.02357000000001</v>
      </c>
      <c r="G3">
        <v>119.081</v>
      </c>
      <c r="H3">
        <v>113.76504</v>
      </c>
      <c r="I3">
        <v>112.68756999999999</v>
      </c>
      <c r="K3" s="1" t="s">
        <v>0</v>
      </c>
      <c r="L3">
        <v>1.0151564</v>
      </c>
      <c r="M3">
        <v>1.0555121999999999</v>
      </c>
      <c r="N3">
        <v>0.94710570999999999</v>
      </c>
      <c r="O3">
        <v>0.93678117000000005</v>
      </c>
      <c r="P3">
        <v>0.72054231000000002</v>
      </c>
      <c r="Q3">
        <v>0.66432564999999999</v>
      </c>
      <c r="R3">
        <v>0.62524252999999996</v>
      </c>
      <c r="S3">
        <v>0.62151783999999999</v>
      </c>
    </row>
    <row r="4" spans="1:19" x14ac:dyDescent="0.25">
      <c r="A4" s="1" t="s">
        <v>1</v>
      </c>
      <c r="B4">
        <v>193.16741999999999</v>
      </c>
      <c r="C4">
        <v>189.88184000000001</v>
      </c>
      <c r="D4">
        <v>213.06841</v>
      </c>
      <c r="E4">
        <v>222.26147</v>
      </c>
      <c r="F4">
        <v>227.69678999999999</v>
      </c>
      <c r="G4">
        <v>231.59746999999999</v>
      </c>
      <c r="H4">
        <v>220.60054</v>
      </c>
      <c r="I4">
        <v>200.89670000000001</v>
      </c>
      <c r="K4" s="1" t="s">
        <v>1</v>
      </c>
      <c r="L4">
        <v>0.77726346000000002</v>
      </c>
      <c r="M4">
        <v>0.79134095000000004</v>
      </c>
      <c r="N4">
        <v>0.94823091999999998</v>
      </c>
      <c r="O4">
        <v>0.96060442999999995</v>
      </c>
      <c r="P4">
        <v>0.89254743000000003</v>
      </c>
      <c r="Q4">
        <v>0.88697707999999997</v>
      </c>
      <c r="R4">
        <v>0.88217562000000005</v>
      </c>
      <c r="S4">
        <v>0.84039801000000003</v>
      </c>
    </row>
    <row r="5" spans="1:19" x14ac:dyDescent="0.25">
      <c r="A5" s="1" t="s">
        <v>2</v>
      </c>
      <c r="B5">
        <v>112.06725</v>
      </c>
      <c r="C5">
        <v>112.01273999999999</v>
      </c>
      <c r="D5">
        <v>91.863426000000004</v>
      </c>
      <c r="E5">
        <v>90.717017999999996</v>
      </c>
      <c r="F5">
        <v>115.21877000000001</v>
      </c>
      <c r="G5">
        <v>113.51237</v>
      </c>
      <c r="H5">
        <v>102.2688</v>
      </c>
      <c r="I5">
        <v>101.40369</v>
      </c>
      <c r="K5" s="1" t="s">
        <v>2</v>
      </c>
      <c r="L5">
        <v>0.58353496000000005</v>
      </c>
      <c r="M5">
        <v>0.57610541999999998</v>
      </c>
      <c r="N5">
        <v>0.49182424000000002</v>
      </c>
      <c r="O5">
        <v>0.47308951999999999</v>
      </c>
      <c r="P5">
        <v>0.59198700999999998</v>
      </c>
      <c r="Q5">
        <v>0.63521956999999996</v>
      </c>
      <c r="R5">
        <v>0.53084266000000002</v>
      </c>
      <c r="S5">
        <v>0.51015942999999997</v>
      </c>
    </row>
    <row r="6" spans="1:19" x14ac:dyDescent="0.25">
      <c r="A6" s="1" t="s">
        <v>3</v>
      </c>
      <c r="B6">
        <v>105.36763999999999</v>
      </c>
      <c r="C6">
        <v>104.21498</v>
      </c>
      <c r="D6">
        <v>93.377075000000005</v>
      </c>
      <c r="E6">
        <v>98.371360999999993</v>
      </c>
      <c r="F6">
        <v>110.06509</v>
      </c>
      <c r="G6">
        <v>97.619101999999998</v>
      </c>
      <c r="H6">
        <v>141.13436999999999</v>
      </c>
      <c r="I6">
        <v>135.66292000000001</v>
      </c>
      <c r="K6" s="1" t="s">
        <v>3</v>
      </c>
      <c r="L6">
        <v>0.65347403000000004</v>
      </c>
      <c r="M6">
        <v>0.69268805</v>
      </c>
      <c r="N6">
        <v>0.54788435000000002</v>
      </c>
      <c r="O6">
        <v>0.56732780000000005</v>
      </c>
      <c r="P6">
        <v>0.68659400999999998</v>
      </c>
      <c r="Q6">
        <v>0.66442882999999997</v>
      </c>
      <c r="R6">
        <v>0.76203460000000001</v>
      </c>
      <c r="S6">
        <v>0.76952617999999995</v>
      </c>
    </row>
    <row r="7" spans="1:19" x14ac:dyDescent="0.25">
      <c r="A7" s="1" t="s">
        <v>4</v>
      </c>
      <c r="B7">
        <v>154.62064000000001</v>
      </c>
      <c r="C7">
        <v>158.01836</v>
      </c>
      <c r="D7">
        <v>125.75502</v>
      </c>
      <c r="E7">
        <v>120.73454</v>
      </c>
      <c r="F7">
        <v>188.00816</v>
      </c>
      <c r="G7">
        <v>184.40759</v>
      </c>
      <c r="H7">
        <v>180.39769000000001</v>
      </c>
      <c r="I7">
        <v>175.214</v>
      </c>
      <c r="K7" s="1" t="s">
        <v>4</v>
      </c>
      <c r="L7">
        <v>1.0491222</v>
      </c>
      <c r="M7">
        <v>1.0292885000000001</v>
      </c>
      <c r="N7">
        <v>0.98898596000000005</v>
      </c>
      <c r="O7">
        <v>0.97593920999999995</v>
      </c>
      <c r="P7">
        <v>1.3322695</v>
      </c>
      <c r="Q7">
        <v>1.2300769</v>
      </c>
      <c r="R7">
        <v>1.2257035999999999</v>
      </c>
      <c r="S7">
        <v>1.2315106</v>
      </c>
    </row>
    <row r="8" spans="1:19" x14ac:dyDescent="0.25">
      <c r="A8" s="1" t="s">
        <v>5</v>
      </c>
      <c r="B8">
        <v>193.67742999999999</v>
      </c>
      <c r="C8">
        <v>182.27327</v>
      </c>
      <c r="D8">
        <v>197.55482000000001</v>
      </c>
      <c r="E8">
        <v>195.14992000000001</v>
      </c>
      <c r="F8">
        <v>150.17806999999999</v>
      </c>
      <c r="G8">
        <v>147.58240000000001</v>
      </c>
      <c r="H8">
        <v>228.25325000000001</v>
      </c>
      <c r="I8">
        <v>216.10320999999999</v>
      </c>
      <c r="K8" s="1" t="s">
        <v>5</v>
      </c>
      <c r="L8">
        <v>0.88880073999999998</v>
      </c>
      <c r="M8">
        <v>0.93415647999999996</v>
      </c>
      <c r="N8">
        <v>1.0275751</v>
      </c>
      <c r="O8">
        <v>0.93628853999999995</v>
      </c>
      <c r="P8">
        <v>0.80797576999999998</v>
      </c>
      <c r="Q8">
        <v>0.76013642999999997</v>
      </c>
      <c r="R8">
        <v>1.2156412999999999</v>
      </c>
      <c r="S8">
        <v>1.1639284999999999</v>
      </c>
    </row>
    <row r="9" spans="1:19" x14ac:dyDescent="0.25">
      <c r="A9" s="1" t="s">
        <v>6</v>
      </c>
      <c r="B9">
        <v>114.7864</v>
      </c>
      <c r="C9">
        <v>116.51514</v>
      </c>
      <c r="D9">
        <v>139.33061000000001</v>
      </c>
      <c r="E9">
        <v>136.8544</v>
      </c>
      <c r="F9">
        <v>132.96095</v>
      </c>
      <c r="G9">
        <v>134.73785000000001</v>
      </c>
      <c r="H9">
        <v>138.09645</v>
      </c>
      <c r="I9">
        <v>136.03120000000001</v>
      </c>
      <c r="K9" s="1" t="s">
        <v>6</v>
      </c>
      <c r="L9">
        <v>0.63471608999999996</v>
      </c>
      <c r="M9">
        <v>0.63209689000000002</v>
      </c>
      <c r="N9">
        <v>0.91621900000000001</v>
      </c>
      <c r="O9">
        <v>0.86618561000000005</v>
      </c>
      <c r="P9">
        <v>0.86331552</v>
      </c>
      <c r="Q9">
        <v>0.86836665999999996</v>
      </c>
      <c r="R9">
        <v>0.81843476999999998</v>
      </c>
      <c r="S9">
        <v>0.86109906000000003</v>
      </c>
    </row>
    <row r="10" spans="1:19" x14ac:dyDescent="0.25">
      <c r="A10" s="1" t="s">
        <v>7</v>
      </c>
      <c r="B10">
        <v>74.089873999999995</v>
      </c>
      <c r="C10">
        <v>70.160544999999999</v>
      </c>
      <c r="D10">
        <v>97.152229000000005</v>
      </c>
      <c r="E10">
        <v>98.313582999999994</v>
      </c>
      <c r="F10">
        <v>98.429817</v>
      </c>
      <c r="G10">
        <v>86.347579999999994</v>
      </c>
      <c r="H10">
        <v>104.92786</v>
      </c>
      <c r="I10">
        <v>99.328345999999996</v>
      </c>
      <c r="K10" s="1" t="s">
        <v>7</v>
      </c>
      <c r="L10">
        <v>0.34778663999999998</v>
      </c>
      <c r="M10">
        <v>0.34010762</v>
      </c>
      <c r="N10">
        <v>0.38951498000000001</v>
      </c>
      <c r="O10">
        <v>0.39153123000000001</v>
      </c>
      <c r="P10">
        <v>0.34534242999999998</v>
      </c>
      <c r="Q10">
        <v>0.34967735</v>
      </c>
      <c r="R10">
        <v>0.44550306000000001</v>
      </c>
      <c r="S10">
        <v>0.43423035999999998</v>
      </c>
    </row>
    <row r="11" spans="1:19" x14ac:dyDescent="0.25">
      <c r="A11" s="1" t="s">
        <v>8</v>
      </c>
      <c r="B11">
        <v>100.25107</v>
      </c>
      <c r="C11">
        <v>97.770966000000001</v>
      </c>
      <c r="D11">
        <v>82.601035999999993</v>
      </c>
      <c r="E11">
        <v>77.518638999999993</v>
      </c>
      <c r="F11">
        <v>76.305144999999996</v>
      </c>
      <c r="G11">
        <v>74.388167999999993</v>
      </c>
      <c r="H11">
        <v>88.204430000000002</v>
      </c>
      <c r="I11">
        <v>82.821135999999996</v>
      </c>
      <c r="K11" s="1" t="s">
        <v>8</v>
      </c>
      <c r="L11">
        <v>0.45673949000000003</v>
      </c>
      <c r="M11">
        <v>0.440191</v>
      </c>
      <c r="N11">
        <v>0.44787993999999998</v>
      </c>
      <c r="O11">
        <v>0.44587025000000002</v>
      </c>
      <c r="P11">
        <v>0.3520335</v>
      </c>
      <c r="Q11">
        <v>0.34744531000000001</v>
      </c>
      <c r="R11">
        <v>0.47365719000000001</v>
      </c>
      <c r="S11">
        <v>0.46727629999999998</v>
      </c>
    </row>
    <row r="13" spans="1:19" x14ac:dyDescent="0.25">
      <c r="B13" s="14" t="s">
        <v>17</v>
      </c>
      <c r="C13" s="14"/>
      <c r="D13" s="14"/>
      <c r="E13" s="14"/>
      <c r="F13" s="14"/>
      <c r="G13" s="14"/>
      <c r="H13" s="14"/>
      <c r="I13" s="14"/>
      <c r="K13" s="1"/>
      <c r="L13" s="14" t="s">
        <v>21</v>
      </c>
      <c r="M13" s="14"/>
      <c r="N13" s="14"/>
      <c r="O13" s="14"/>
      <c r="P13" s="14"/>
      <c r="Q13" s="14"/>
      <c r="R13" s="14"/>
      <c r="S13" s="14"/>
    </row>
    <row r="14" spans="1:19" x14ac:dyDescent="0.25">
      <c r="B14" s="1" t="s">
        <v>9</v>
      </c>
      <c r="C14" s="1" t="s">
        <v>10</v>
      </c>
      <c r="D14" s="1" t="s">
        <v>11</v>
      </c>
      <c r="E14" s="1" t="s">
        <v>12</v>
      </c>
      <c r="F14" s="1" t="s">
        <v>15</v>
      </c>
      <c r="G14" s="1" t="s">
        <v>16</v>
      </c>
      <c r="H14" s="1" t="s">
        <v>13</v>
      </c>
      <c r="I14" s="1" t="s">
        <v>14</v>
      </c>
      <c r="K14" s="1"/>
      <c r="L14" s="1" t="s">
        <v>9</v>
      </c>
      <c r="M14" s="1" t="s">
        <v>10</v>
      </c>
      <c r="N14" s="1" t="s">
        <v>11</v>
      </c>
      <c r="O14" s="1" t="s">
        <v>12</v>
      </c>
      <c r="P14" s="1" t="s">
        <v>15</v>
      </c>
      <c r="Q14" s="1" t="s">
        <v>16</v>
      </c>
      <c r="R14" s="1" t="s">
        <v>13</v>
      </c>
      <c r="S14" s="1" t="s">
        <v>14</v>
      </c>
    </row>
    <row r="15" spans="1:19" x14ac:dyDescent="0.25">
      <c r="A15" s="1" t="s">
        <v>0</v>
      </c>
      <c r="B15">
        <v>143.70464000000001</v>
      </c>
      <c r="C15">
        <v>145.27499</v>
      </c>
      <c r="D15">
        <v>130.55238</v>
      </c>
      <c r="E15">
        <v>130.95545999999999</v>
      </c>
      <c r="F15">
        <v>90.254440000000002</v>
      </c>
      <c r="G15">
        <v>91.049728000000002</v>
      </c>
      <c r="H15">
        <v>87.603820999999996</v>
      </c>
      <c r="I15">
        <v>88.093117000000007</v>
      </c>
      <c r="K15" s="1" t="s">
        <v>0</v>
      </c>
      <c r="L15">
        <v>0.68034547999999995</v>
      </c>
      <c r="M15">
        <v>0.68020612000000003</v>
      </c>
      <c r="N15">
        <v>0.65943909000000001</v>
      </c>
      <c r="O15">
        <v>0.65356696000000003</v>
      </c>
      <c r="P15">
        <v>0.41570452000000002</v>
      </c>
      <c r="Q15">
        <v>0.40144265000000001</v>
      </c>
      <c r="R15">
        <v>0.39823532</v>
      </c>
      <c r="S15">
        <v>0.39704841000000002</v>
      </c>
    </row>
    <row r="16" spans="1:19" x14ac:dyDescent="0.25">
      <c r="A16" s="1" t="s">
        <v>1</v>
      </c>
      <c r="B16">
        <v>146.58725000000001</v>
      </c>
      <c r="C16">
        <v>145.60898</v>
      </c>
      <c r="D16">
        <v>178.71913000000001</v>
      </c>
      <c r="E16">
        <v>179.70231999999999</v>
      </c>
      <c r="F16">
        <v>198.30579</v>
      </c>
      <c r="G16">
        <v>200.61049</v>
      </c>
      <c r="H16">
        <v>186.61008000000001</v>
      </c>
      <c r="I16">
        <v>178.63588999999999</v>
      </c>
      <c r="K16" s="1" t="s">
        <v>1</v>
      </c>
      <c r="L16">
        <v>0.55599993000000003</v>
      </c>
      <c r="M16">
        <v>0.55551832999999995</v>
      </c>
      <c r="N16">
        <v>0.68670642000000004</v>
      </c>
      <c r="O16">
        <v>0.68008195999999999</v>
      </c>
      <c r="P16">
        <v>0.76893966999999996</v>
      </c>
      <c r="Q16">
        <v>0.75774096999999996</v>
      </c>
      <c r="R16">
        <v>0.69420081</v>
      </c>
      <c r="S16">
        <v>0.67331057999999999</v>
      </c>
    </row>
    <row r="17" spans="1:19" x14ac:dyDescent="0.25">
      <c r="A17" s="1" t="s">
        <v>2</v>
      </c>
      <c r="B17">
        <v>98.086669999999998</v>
      </c>
      <c r="C17">
        <v>97.238517999999999</v>
      </c>
      <c r="D17">
        <v>78.129990000000006</v>
      </c>
      <c r="E17">
        <v>77.574104000000005</v>
      </c>
      <c r="F17">
        <v>102.21832000000001</v>
      </c>
      <c r="G17">
        <v>101.98478</v>
      </c>
      <c r="H17">
        <v>85.826706000000001</v>
      </c>
      <c r="I17">
        <v>84.048409000000007</v>
      </c>
      <c r="K17" s="1" t="s">
        <v>2</v>
      </c>
      <c r="L17">
        <v>0.54671155999999999</v>
      </c>
      <c r="M17">
        <v>0.51594096</v>
      </c>
      <c r="N17">
        <v>0.42591881999999998</v>
      </c>
      <c r="O17">
        <v>0.39864453999999999</v>
      </c>
      <c r="P17">
        <v>0.54654449000000005</v>
      </c>
      <c r="Q17">
        <v>0.53181285</v>
      </c>
      <c r="R17">
        <v>0.44487812999999998</v>
      </c>
      <c r="S17">
        <v>0.41739836000000002</v>
      </c>
    </row>
    <row r="18" spans="1:19" x14ac:dyDescent="0.25">
      <c r="A18" s="1" t="s">
        <v>3</v>
      </c>
      <c r="B18">
        <v>91.595314000000002</v>
      </c>
      <c r="C18">
        <v>91.178864000000004</v>
      </c>
      <c r="D18">
        <v>78.339325000000002</v>
      </c>
      <c r="E18">
        <v>78.875191000000001</v>
      </c>
      <c r="F18">
        <v>91.920852999999994</v>
      </c>
      <c r="G18">
        <v>87.856941000000006</v>
      </c>
      <c r="H18">
        <v>118.97674000000001</v>
      </c>
      <c r="I18">
        <v>116.78779</v>
      </c>
      <c r="K18" s="1" t="s">
        <v>3</v>
      </c>
      <c r="L18">
        <v>0.46373406</v>
      </c>
      <c r="M18">
        <v>0.43437861999999999</v>
      </c>
      <c r="N18">
        <v>0.36871395000000001</v>
      </c>
      <c r="O18">
        <v>0.37244951999999998</v>
      </c>
      <c r="P18">
        <v>0.43449923000000001</v>
      </c>
      <c r="Q18">
        <v>0.38887348999999999</v>
      </c>
      <c r="R18">
        <v>0.54381889000000005</v>
      </c>
      <c r="S18">
        <v>0.54263782999999999</v>
      </c>
    </row>
    <row r="19" spans="1:19" x14ac:dyDescent="0.25">
      <c r="A19" s="1" t="s">
        <v>4</v>
      </c>
      <c r="B19">
        <v>131.31505000000001</v>
      </c>
      <c r="C19">
        <v>125.40836</v>
      </c>
      <c r="D19">
        <v>105.17341999999999</v>
      </c>
      <c r="E19">
        <v>102.40680999999999</v>
      </c>
      <c r="F19">
        <v>152.32202000000001</v>
      </c>
      <c r="G19">
        <v>139.10632000000001</v>
      </c>
      <c r="H19">
        <v>156.40222</v>
      </c>
      <c r="I19">
        <v>154.15414000000001</v>
      </c>
      <c r="K19" s="1" t="s">
        <v>4</v>
      </c>
      <c r="L19">
        <v>0.63839179000000001</v>
      </c>
      <c r="M19">
        <v>0.61084687999999998</v>
      </c>
      <c r="N19">
        <v>0.50836819</v>
      </c>
      <c r="O19">
        <v>0.52010208000000002</v>
      </c>
      <c r="P19">
        <v>0.69128292999999996</v>
      </c>
      <c r="Q19">
        <v>0.63487554000000002</v>
      </c>
      <c r="R19">
        <v>0.69292509999999996</v>
      </c>
      <c r="S19">
        <v>0.69605684000000001</v>
      </c>
    </row>
    <row r="20" spans="1:19" x14ac:dyDescent="0.25">
      <c r="A20" s="1" t="s">
        <v>5</v>
      </c>
      <c r="B20">
        <v>179.71827999999999</v>
      </c>
      <c r="C20">
        <v>166.81924000000001</v>
      </c>
      <c r="D20">
        <v>180.96376000000001</v>
      </c>
      <c r="E20">
        <v>178.28915000000001</v>
      </c>
      <c r="F20">
        <v>130.13513</v>
      </c>
      <c r="G20">
        <v>127.93713</v>
      </c>
      <c r="H20">
        <v>206.23008999999999</v>
      </c>
      <c r="I20">
        <v>203.51289</v>
      </c>
      <c r="K20" s="1" t="s">
        <v>5</v>
      </c>
      <c r="L20">
        <v>0.72154242000000002</v>
      </c>
      <c r="M20">
        <v>0.68367922000000003</v>
      </c>
      <c r="N20">
        <v>0.71622074000000002</v>
      </c>
      <c r="O20">
        <v>0.64911675000000002</v>
      </c>
      <c r="P20">
        <v>0.61707221999999995</v>
      </c>
      <c r="Q20">
        <v>0.59604513999999997</v>
      </c>
      <c r="R20">
        <v>0.80303669</v>
      </c>
      <c r="S20">
        <v>0.80241412000000001</v>
      </c>
    </row>
    <row r="21" spans="1:19" x14ac:dyDescent="0.25">
      <c r="A21" s="1" t="s">
        <v>6</v>
      </c>
      <c r="B21">
        <v>108.23214</v>
      </c>
      <c r="C21">
        <v>99.023476000000002</v>
      </c>
      <c r="D21">
        <v>123.64724</v>
      </c>
      <c r="E21">
        <v>120.76891000000001</v>
      </c>
      <c r="F21">
        <v>123.40132</v>
      </c>
      <c r="G21">
        <v>123.02672</v>
      </c>
      <c r="H21">
        <v>128.64734000000001</v>
      </c>
      <c r="I21">
        <v>124.79971</v>
      </c>
      <c r="K21" s="1" t="s">
        <v>6</v>
      </c>
      <c r="L21">
        <v>0.60942929999999995</v>
      </c>
      <c r="M21">
        <v>0.59092968999999995</v>
      </c>
      <c r="N21">
        <v>0.58122408000000003</v>
      </c>
      <c r="O21">
        <v>0.58738822000000002</v>
      </c>
      <c r="P21">
        <v>0.74586379999999997</v>
      </c>
      <c r="Q21">
        <v>0.80346090000000003</v>
      </c>
      <c r="R21">
        <v>0.75344496999999999</v>
      </c>
      <c r="S21">
        <v>0.77801591000000003</v>
      </c>
    </row>
    <row r="22" spans="1:19" x14ac:dyDescent="0.25">
      <c r="A22" s="1" t="s">
        <v>7</v>
      </c>
      <c r="B22">
        <v>66.016434000000004</v>
      </c>
      <c r="C22">
        <v>62.587555000000002</v>
      </c>
      <c r="D22">
        <v>89.495911000000007</v>
      </c>
      <c r="E22">
        <v>86.200089000000006</v>
      </c>
      <c r="F22">
        <v>81.638717999999997</v>
      </c>
      <c r="G22">
        <v>74.551490999999999</v>
      </c>
      <c r="H22">
        <v>92.807518000000002</v>
      </c>
      <c r="I22">
        <v>88.787239</v>
      </c>
      <c r="K22" s="1" t="s">
        <v>7</v>
      </c>
      <c r="L22">
        <v>0.27041122000000001</v>
      </c>
      <c r="M22">
        <v>0.27006796</v>
      </c>
      <c r="N22">
        <v>0.35545471000000001</v>
      </c>
      <c r="O22">
        <v>0.34481635999999999</v>
      </c>
      <c r="P22">
        <v>0.33459150999999998</v>
      </c>
      <c r="Q22">
        <v>0.32652821999999998</v>
      </c>
      <c r="R22">
        <v>0.39386993999999997</v>
      </c>
      <c r="S22">
        <v>0.38183159</v>
      </c>
    </row>
    <row r="23" spans="1:19" x14ac:dyDescent="0.25">
      <c r="A23" s="1" t="s">
        <v>8</v>
      </c>
      <c r="B23">
        <v>86.369292999999999</v>
      </c>
      <c r="C23">
        <v>84.909453999999997</v>
      </c>
      <c r="D23">
        <v>75.254767999999999</v>
      </c>
      <c r="E23">
        <v>73.836723000000006</v>
      </c>
      <c r="F23">
        <v>73.258094999999997</v>
      </c>
      <c r="G23">
        <v>71.945258999999993</v>
      </c>
      <c r="H23">
        <v>77.55677</v>
      </c>
      <c r="I23">
        <v>77.348815999999999</v>
      </c>
      <c r="K23" s="1" t="s">
        <v>8</v>
      </c>
      <c r="L23">
        <v>0.37487819999999999</v>
      </c>
      <c r="M23">
        <v>0.36134266999999998</v>
      </c>
      <c r="N23">
        <v>0.33787200000000001</v>
      </c>
      <c r="O23">
        <v>0.32435235000000001</v>
      </c>
      <c r="P23">
        <v>0.32178980000000001</v>
      </c>
      <c r="Q23">
        <v>0.32776374000000003</v>
      </c>
      <c r="R23">
        <v>0.36248648</v>
      </c>
      <c r="S23">
        <v>0.35850476999999997</v>
      </c>
    </row>
    <row r="25" spans="1:19" x14ac:dyDescent="0.25">
      <c r="B25" s="14" t="s">
        <v>19</v>
      </c>
      <c r="C25" s="14"/>
      <c r="D25" s="14"/>
      <c r="E25" s="14"/>
      <c r="F25" s="14"/>
      <c r="G25" s="14"/>
      <c r="H25" s="14"/>
      <c r="I25" s="14"/>
      <c r="K25" s="1"/>
      <c r="L25" s="14" t="s">
        <v>22</v>
      </c>
      <c r="M25" s="14"/>
      <c r="N25" s="14"/>
      <c r="O25" s="14"/>
      <c r="P25" s="14"/>
      <c r="Q25" s="14"/>
      <c r="R25" s="14"/>
      <c r="S25" s="14"/>
    </row>
    <row r="26" spans="1:19" x14ac:dyDescent="0.25">
      <c r="B26" s="1" t="s">
        <v>9</v>
      </c>
      <c r="C26" s="1" t="s">
        <v>10</v>
      </c>
      <c r="D26" s="1" t="s">
        <v>11</v>
      </c>
      <c r="E26" s="1" t="s">
        <v>12</v>
      </c>
      <c r="F26" s="1" t="s">
        <v>15</v>
      </c>
      <c r="G26" s="1" t="s">
        <v>16</v>
      </c>
      <c r="H26" s="1" t="s">
        <v>13</v>
      </c>
      <c r="I26" s="1" t="s">
        <v>14</v>
      </c>
      <c r="K26" s="1"/>
      <c r="L26" s="1" t="s">
        <v>9</v>
      </c>
      <c r="M26" s="1" t="s">
        <v>10</v>
      </c>
      <c r="N26" s="1" t="s">
        <v>11</v>
      </c>
      <c r="O26" s="1" t="s">
        <v>12</v>
      </c>
      <c r="P26" s="1" t="s">
        <v>15</v>
      </c>
      <c r="Q26" s="1" t="s">
        <v>16</v>
      </c>
      <c r="R26" s="1" t="s">
        <v>13</v>
      </c>
      <c r="S26" s="1" t="s">
        <v>14</v>
      </c>
    </row>
    <row r="27" spans="1:19" x14ac:dyDescent="0.25">
      <c r="A27" s="1" t="s">
        <v>0</v>
      </c>
      <c r="B27">
        <v>151.40016</v>
      </c>
      <c r="C27">
        <v>152.31336999999999</v>
      </c>
      <c r="D27">
        <v>136.50318999999999</v>
      </c>
      <c r="E27">
        <v>138.66994</v>
      </c>
      <c r="F27">
        <v>101.66007999999999</v>
      </c>
      <c r="G27">
        <v>102.43221</v>
      </c>
      <c r="H27">
        <v>95.755820999999997</v>
      </c>
      <c r="I27">
        <v>95.274024999999995</v>
      </c>
      <c r="K27" s="1" t="s">
        <v>0</v>
      </c>
      <c r="L27">
        <v>0.85972338999999998</v>
      </c>
      <c r="M27">
        <v>0.89069723999999995</v>
      </c>
      <c r="N27">
        <v>0.79278707999999998</v>
      </c>
      <c r="O27">
        <v>0.77800338999999996</v>
      </c>
      <c r="P27">
        <v>0.55389118000000004</v>
      </c>
      <c r="Q27">
        <v>0.52569204999999997</v>
      </c>
      <c r="R27">
        <v>0.48241033999999999</v>
      </c>
      <c r="S27">
        <v>0.48502107999999999</v>
      </c>
    </row>
    <row r="28" spans="1:19" x14ac:dyDescent="0.25">
      <c r="A28" s="1" t="s">
        <v>1</v>
      </c>
      <c r="B28">
        <v>167.97514000000001</v>
      </c>
      <c r="C28">
        <v>165.19138000000001</v>
      </c>
      <c r="D28">
        <v>185.08357000000001</v>
      </c>
      <c r="E28">
        <v>190.05907999999999</v>
      </c>
      <c r="F28">
        <v>200.14014</v>
      </c>
      <c r="G28">
        <v>205.49814000000001</v>
      </c>
      <c r="H28">
        <v>189.20935</v>
      </c>
      <c r="I28">
        <v>182.92708999999999</v>
      </c>
      <c r="K28" s="1" t="s">
        <v>1</v>
      </c>
      <c r="L28">
        <v>0.67455328000000003</v>
      </c>
      <c r="M28">
        <v>0.67012559999999999</v>
      </c>
      <c r="N28">
        <v>0.77551543999999994</v>
      </c>
      <c r="O28">
        <v>0.77749592000000001</v>
      </c>
      <c r="P28">
        <v>0.82156264999999995</v>
      </c>
      <c r="Q28">
        <v>0.81846553</v>
      </c>
      <c r="R28">
        <v>0.77221024000000005</v>
      </c>
      <c r="S28">
        <v>0.73099011000000003</v>
      </c>
    </row>
    <row r="29" spans="1:19" x14ac:dyDescent="0.25">
      <c r="A29" s="1" t="s">
        <v>2</v>
      </c>
      <c r="B29">
        <v>106.32601</v>
      </c>
      <c r="C29">
        <v>104.35086</v>
      </c>
      <c r="D29">
        <v>84.514610000000005</v>
      </c>
      <c r="E29">
        <v>83.818359000000001</v>
      </c>
      <c r="F29">
        <v>109.46862</v>
      </c>
      <c r="G29">
        <v>106.22288</v>
      </c>
      <c r="H29">
        <v>92.452202</v>
      </c>
      <c r="I29">
        <v>90.441794999999999</v>
      </c>
      <c r="K29" s="1" t="s">
        <v>2</v>
      </c>
      <c r="L29">
        <v>0.57018458999999999</v>
      </c>
      <c r="M29">
        <v>0.56409359000000003</v>
      </c>
      <c r="N29">
        <v>0.46972048</v>
      </c>
      <c r="O29">
        <v>0.45388463000000001</v>
      </c>
      <c r="P29">
        <v>0.59916192000000001</v>
      </c>
      <c r="Q29">
        <v>0.57774585000000001</v>
      </c>
      <c r="R29">
        <v>0.52204359</v>
      </c>
      <c r="S29">
        <v>0.49962199000000002</v>
      </c>
    </row>
    <row r="30" spans="1:19" x14ac:dyDescent="0.25">
      <c r="A30" s="1" t="s">
        <v>3</v>
      </c>
      <c r="B30">
        <v>99.317390000000003</v>
      </c>
      <c r="C30">
        <v>98.991196000000002</v>
      </c>
      <c r="D30">
        <v>83.626700999999997</v>
      </c>
      <c r="E30">
        <v>87.949180999999996</v>
      </c>
      <c r="F30">
        <v>102.56542</v>
      </c>
      <c r="G30">
        <v>95.606071</v>
      </c>
      <c r="H30">
        <v>129.57418999999999</v>
      </c>
      <c r="I30">
        <v>123.60284</v>
      </c>
      <c r="K30" s="1" t="s">
        <v>3</v>
      </c>
      <c r="L30">
        <v>0.54932742999999995</v>
      </c>
      <c r="M30">
        <v>0.55945098000000004</v>
      </c>
      <c r="N30">
        <v>0.45689085000000002</v>
      </c>
      <c r="O30">
        <v>0.47380176000000002</v>
      </c>
      <c r="P30">
        <v>0.53314691999999997</v>
      </c>
      <c r="Q30">
        <v>0.49180829999999998</v>
      </c>
      <c r="R30">
        <v>0.64909554000000003</v>
      </c>
      <c r="S30">
        <v>0.65093624999999999</v>
      </c>
    </row>
    <row r="31" spans="1:19" x14ac:dyDescent="0.25">
      <c r="A31" s="1" t="s">
        <v>4</v>
      </c>
      <c r="B31">
        <v>141.16336000000001</v>
      </c>
      <c r="C31">
        <v>142.42135999999999</v>
      </c>
      <c r="D31">
        <v>115.01872</v>
      </c>
      <c r="E31">
        <v>110.32217</v>
      </c>
      <c r="F31">
        <v>171.51339999999999</v>
      </c>
      <c r="G31">
        <v>163.28919999999999</v>
      </c>
      <c r="H31">
        <v>165.59280000000001</v>
      </c>
      <c r="I31">
        <v>164.35156000000001</v>
      </c>
      <c r="K31" s="1" t="s">
        <v>4</v>
      </c>
      <c r="L31">
        <v>1.0392431</v>
      </c>
      <c r="M31">
        <v>0.99273657999999998</v>
      </c>
      <c r="N31">
        <v>0.98371381000000002</v>
      </c>
      <c r="O31">
        <v>0.96427976999999998</v>
      </c>
      <c r="P31">
        <v>1.2424736999999999</v>
      </c>
      <c r="Q31">
        <v>1.151872</v>
      </c>
      <c r="R31">
        <v>1.1802440999999999</v>
      </c>
      <c r="S31">
        <v>1.1720926</v>
      </c>
    </row>
    <row r="32" spans="1:19" x14ac:dyDescent="0.25">
      <c r="A32" s="1" t="s">
        <v>5</v>
      </c>
      <c r="B32">
        <v>178.64105000000001</v>
      </c>
      <c r="C32">
        <v>169.50847999999999</v>
      </c>
      <c r="D32">
        <v>178.22147000000001</v>
      </c>
      <c r="E32">
        <v>174.90156999999999</v>
      </c>
      <c r="F32">
        <v>144.76392999999999</v>
      </c>
      <c r="G32">
        <v>137.58108999999999</v>
      </c>
      <c r="H32">
        <v>203.90674000000001</v>
      </c>
      <c r="I32">
        <v>197.79469</v>
      </c>
      <c r="K32" s="1" t="s">
        <v>5</v>
      </c>
      <c r="L32">
        <v>0.82778275000000001</v>
      </c>
      <c r="M32">
        <v>0.88842869000000002</v>
      </c>
      <c r="N32">
        <v>0.92787123000000005</v>
      </c>
      <c r="O32">
        <v>0.86887950000000003</v>
      </c>
      <c r="P32">
        <v>0.73435545000000002</v>
      </c>
      <c r="Q32">
        <v>0.72229522000000002</v>
      </c>
      <c r="R32">
        <v>1.0876946000000001</v>
      </c>
      <c r="S32">
        <v>1.0732094000000001</v>
      </c>
    </row>
    <row r="33" spans="1:19" x14ac:dyDescent="0.25">
      <c r="A33" s="1" t="s">
        <v>6</v>
      </c>
      <c r="B33">
        <v>104.43322000000001</v>
      </c>
      <c r="C33">
        <v>99.723572000000004</v>
      </c>
      <c r="D33">
        <v>120.02428</v>
      </c>
      <c r="E33">
        <v>117.42872</v>
      </c>
      <c r="F33">
        <v>117.80967</v>
      </c>
      <c r="G33">
        <v>123.49758</v>
      </c>
      <c r="H33">
        <v>122.1584</v>
      </c>
      <c r="I33">
        <v>118.23044</v>
      </c>
      <c r="K33" s="1" t="s">
        <v>6</v>
      </c>
      <c r="L33">
        <v>0.61236900000000005</v>
      </c>
      <c r="M33">
        <v>0.61257792</v>
      </c>
      <c r="N33">
        <v>0.84192175000000002</v>
      </c>
      <c r="O33">
        <v>0.80401129000000005</v>
      </c>
      <c r="P33">
        <v>0.81897854999999997</v>
      </c>
      <c r="Q33">
        <v>0.81734114999999996</v>
      </c>
      <c r="R33">
        <v>0.81754249000000001</v>
      </c>
      <c r="S33">
        <v>0.85700255999999997</v>
      </c>
    </row>
    <row r="34" spans="1:19" x14ac:dyDescent="0.25">
      <c r="A34" s="1" t="s">
        <v>7</v>
      </c>
      <c r="B34">
        <v>65.488701000000006</v>
      </c>
      <c r="C34">
        <v>62.519356000000002</v>
      </c>
      <c r="D34">
        <v>89.075446999999997</v>
      </c>
      <c r="E34">
        <v>88.059853000000004</v>
      </c>
      <c r="F34">
        <v>81.344994</v>
      </c>
      <c r="G34">
        <v>78.154404</v>
      </c>
      <c r="H34">
        <v>96.134544000000005</v>
      </c>
      <c r="I34">
        <v>89.926636000000002</v>
      </c>
      <c r="K34" s="1" t="s">
        <v>7</v>
      </c>
      <c r="L34">
        <v>0.30947056000000001</v>
      </c>
      <c r="M34">
        <v>0.30348905999999998</v>
      </c>
      <c r="N34">
        <v>0.37235161999999999</v>
      </c>
      <c r="O34">
        <v>0.36191928000000001</v>
      </c>
      <c r="P34">
        <v>0.31841382000000001</v>
      </c>
      <c r="Q34">
        <v>0.31833681000000003</v>
      </c>
      <c r="R34">
        <v>0.45172298</v>
      </c>
      <c r="S34">
        <v>0.38852387999999999</v>
      </c>
    </row>
    <row r="35" spans="1:19" x14ac:dyDescent="0.25">
      <c r="A35" s="1" t="s">
        <v>8</v>
      </c>
      <c r="B35">
        <v>88.131302000000005</v>
      </c>
      <c r="C35">
        <v>86.348267000000007</v>
      </c>
      <c r="D35">
        <v>68.851730000000003</v>
      </c>
      <c r="E35">
        <v>68.300567999999998</v>
      </c>
      <c r="F35">
        <v>67.583672000000007</v>
      </c>
      <c r="G35">
        <v>70.241371000000001</v>
      </c>
      <c r="H35">
        <v>76.090110999999993</v>
      </c>
      <c r="I35">
        <v>75.991150000000005</v>
      </c>
      <c r="K35" s="1" t="s">
        <v>8</v>
      </c>
      <c r="L35">
        <v>0.46115378000000001</v>
      </c>
      <c r="M35">
        <v>0.40814894000000002</v>
      </c>
      <c r="N35">
        <v>0.40937965999999998</v>
      </c>
      <c r="O35">
        <v>0.34905471999999999</v>
      </c>
      <c r="P35">
        <v>0.34456766</v>
      </c>
      <c r="Q35">
        <v>0.36551275999999999</v>
      </c>
      <c r="R35">
        <v>0.42464209000000003</v>
      </c>
      <c r="S35">
        <v>0.42069667999999999</v>
      </c>
    </row>
    <row r="37" spans="1:19" x14ac:dyDescent="0.25">
      <c r="K37" s="1"/>
      <c r="L37" s="14" t="s">
        <v>23</v>
      </c>
      <c r="M37" s="14"/>
      <c r="N37" s="14"/>
      <c r="O37" s="14"/>
      <c r="P37" s="14"/>
      <c r="Q37" s="14"/>
      <c r="R37" s="14"/>
      <c r="S37" s="14"/>
    </row>
    <row r="38" spans="1:19" x14ac:dyDescent="0.25">
      <c r="K38" s="1"/>
      <c r="L38" s="1" t="s">
        <v>9</v>
      </c>
      <c r="M38" s="1" t="s">
        <v>10</v>
      </c>
      <c r="N38" s="1" t="s">
        <v>11</v>
      </c>
      <c r="O38" s="1" t="s">
        <v>12</v>
      </c>
      <c r="P38" s="1" t="s">
        <v>15</v>
      </c>
      <c r="Q38" s="1" t="s">
        <v>16</v>
      </c>
      <c r="R38" s="1" t="s">
        <v>13</v>
      </c>
      <c r="S38" s="1" t="s">
        <v>14</v>
      </c>
    </row>
    <row r="39" spans="1:19" x14ac:dyDescent="0.25">
      <c r="K39" s="1" t="s">
        <v>0</v>
      </c>
      <c r="L39">
        <v>0.63417303999999997</v>
      </c>
      <c r="M39">
        <v>0.62949705</v>
      </c>
      <c r="N39">
        <v>0.62197930000000001</v>
      </c>
      <c r="O39">
        <v>0.59883255000000002</v>
      </c>
      <c r="P39">
        <v>0.42207602</v>
      </c>
      <c r="Q39">
        <v>0.40813517999999999</v>
      </c>
      <c r="R39">
        <v>0.37344080000000002</v>
      </c>
      <c r="S39">
        <v>0.37218115000000002</v>
      </c>
    </row>
    <row r="40" spans="1:19" x14ac:dyDescent="0.25">
      <c r="K40" s="1" t="s">
        <v>1</v>
      </c>
      <c r="L40">
        <v>0.53287660999999997</v>
      </c>
      <c r="M40">
        <v>0.52314388999999994</v>
      </c>
      <c r="N40">
        <v>0.65540503999999999</v>
      </c>
      <c r="O40">
        <v>0.65098464</v>
      </c>
      <c r="P40">
        <v>0.75058572999999995</v>
      </c>
      <c r="Q40">
        <v>0.73800312999999995</v>
      </c>
      <c r="R40">
        <v>0.67143995000000001</v>
      </c>
      <c r="S40">
        <v>0.65782463999999996</v>
      </c>
    </row>
    <row r="41" spans="1:19" x14ac:dyDescent="0.25">
      <c r="K41" s="1" t="s">
        <v>2</v>
      </c>
      <c r="L41">
        <v>0.50056142000000003</v>
      </c>
      <c r="M41">
        <v>0.48420553999999999</v>
      </c>
      <c r="N41">
        <v>0.40513837000000003</v>
      </c>
      <c r="O41">
        <v>0.38548839000000001</v>
      </c>
      <c r="P41">
        <v>0.49743642999999998</v>
      </c>
      <c r="Q41">
        <v>0.48752117</v>
      </c>
      <c r="R41">
        <v>0.44272462000000001</v>
      </c>
      <c r="S41">
        <v>0.42900222999999998</v>
      </c>
    </row>
    <row r="42" spans="1:19" x14ac:dyDescent="0.25">
      <c r="K42" s="1" t="s">
        <v>3</v>
      </c>
      <c r="L42">
        <v>0.45000282000000003</v>
      </c>
      <c r="M42">
        <v>0.42729050000000002</v>
      </c>
      <c r="N42">
        <v>0.38649017000000002</v>
      </c>
      <c r="O42">
        <v>0.37774258999999999</v>
      </c>
      <c r="P42">
        <v>0.43389909999999998</v>
      </c>
      <c r="Q42">
        <v>0.36862182999999998</v>
      </c>
      <c r="R42">
        <v>0.58626204999999998</v>
      </c>
      <c r="S42">
        <v>0.58029693000000004</v>
      </c>
    </row>
    <row r="43" spans="1:19" x14ac:dyDescent="0.25">
      <c r="K43" s="1" t="s">
        <v>4</v>
      </c>
      <c r="L43">
        <v>0.75455766999999996</v>
      </c>
      <c r="M43">
        <v>0.70947473999999999</v>
      </c>
      <c r="N43">
        <v>0.63107157000000003</v>
      </c>
      <c r="O43">
        <v>0.60891640000000002</v>
      </c>
      <c r="P43">
        <v>0.78146981999999998</v>
      </c>
      <c r="Q43">
        <v>0.67855197</v>
      </c>
      <c r="R43">
        <v>0.81399726999999999</v>
      </c>
      <c r="S43">
        <v>0.78926598999999997</v>
      </c>
    </row>
    <row r="44" spans="1:19" x14ac:dyDescent="0.25">
      <c r="K44" s="1" t="s">
        <v>5</v>
      </c>
      <c r="L44">
        <v>0.67944627999999996</v>
      </c>
      <c r="M44">
        <v>0.66774750000000005</v>
      </c>
      <c r="N44">
        <v>0.64742522999999996</v>
      </c>
      <c r="O44">
        <v>0.63336599000000005</v>
      </c>
      <c r="P44">
        <v>0.57352382000000002</v>
      </c>
      <c r="Q44">
        <v>0.55497980000000002</v>
      </c>
      <c r="R44">
        <v>0.76579224999999995</v>
      </c>
      <c r="S44">
        <v>0.76073431999999996</v>
      </c>
    </row>
    <row r="45" spans="1:19" x14ac:dyDescent="0.25">
      <c r="K45" s="1" t="s">
        <v>6</v>
      </c>
      <c r="L45">
        <v>0.55500746000000001</v>
      </c>
      <c r="M45">
        <v>0.55056190000000005</v>
      </c>
      <c r="N45">
        <v>0.66864657000000005</v>
      </c>
      <c r="O45">
        <v>0.65606098999999996</v>
      </c>
      <c r="P45">
        <v>0.71280116000000004</v>
      </c>
      <c r="Q45">
        <v>0.69272964999999997</v>
      </c>
      <c r="R45">
        <v>0.73812228000000002</v>
      </c>
      <c r="S45">
        <v>0.75538640999999995</v>
      </c>
    </row>
    <row r="46" spans="1:19" x14ac:dyDescent="0.25">
      <c r="K46" s="1" t="s">
        <v>7</v>
      </c>
      <c r="L46">
        <v>0.25080255000000001</v>
      </c>
      <c r="M46">
        <v>0.25332465999999998</v>
      </c>
      <c r="N46">
        <v>0.33428683999999997</v>
      </c>
      <c r="O46">
        <v>0.32635152000000001</v>
      </c>
      <c r="P46">
        <v>0.31791592000000002</v>
      </c>
      <c r="Q46">
        <v>0.32852872999999999</v>
      </c>
      <c r="R46">
        <v>0.35035008000000001</v>
      </c>
      <c r="S46">
        <v>0.34118575000000001</v>
      </c>
    </row>
    <row r="47" spans="1:19" x14ac:dyDescent="0.25">
      <c r="K47" s="1" t="s">
        <v>8</v>
      </c>
      <c r="L47">
        <v>0.36098605</v>
      </c>
      <c r="M47">
        <v>0.34067395</v>
      </c>
      <c r="N47">
        <v>0.32282558</v>
      </c>
      <c r="O47">
        <v>0.30431181000000002</v>
      </c>
      <c r="P47">
        <v>0.2767365</v>
      </c>
      <c r="Q47">
        <v>0.26854283000000001</v>
      </c>
      <c r="R47">
        <v>0.33475998000000001</v>
      </c>
      <c r="S47">
        <v>0.34765172</v>
      </c>
    </row>
    <row r="49" spans="2:19" x14ac:dyDescent="0.25">
      <c r="B49" s="14" t="s">
        <v>27</v>
      </c>
      <c r="C49" s="14"/>
      <c r="D49" s="14"/>
      <c r="E49" s="14"/>
      <c r="F49" s="14"/>
      <c r="G49" s="14"/>
      <c r="H49" s="14"/>
      <c r="I49" s="14"/>
      <c r="L49" s="14" t="s">
        <v>33</v>
      </c>
      <c r="M49" s="14"/>
      <c r="N49" s="14"/>
      <c r="O49" s="14"/>
      <c r="P49" s="14"/>
      <c r="Q49" s="14"/>
      <c r="R49" s="14"/>
      <c r="S49" s="14"/>
    </row>
    <row r="50" spans="2:19" x14ac:dyDescent="0.25">
      <c r="B50" s="1" t="s">
        <v>37</v>
      </c>
      <c r="L50" s="1" t="s">
        <v>37</v>
      </c>
    </row>
    <row r="51" spans="2:19" x14ac:dyDescent="0.25">
      <c r="B51" s="1" t="s">
        <v>24</v>
      </c>
      <c r="C51">
        <v>116.21043</v>
      </c>
      <c r="L51" s="1" t="s">
        <v>34</v>
      </c>
      <c r="M51">
        <v>1.2697290000000001</v>
      </c>
    </row>
    <row r="52" spans="2:19" x14ac:dyDescent="0.25">
      <c r="B52" s="1" t="s">
        <v>25</v>
      </c>
      <c r="C52">
        <v>87.324432000000002</v>
      </c>
      <c r="L52" s="1" t="s">
        <v>25</v>
      </c>
      <c r="M52">
        <v>0.26094759000000001</v>
      </c>
    </row>
    <row r="53" spans="2:19" x14ac:dyDescent="0.25">
      <c r="B53" s="1" t="s">
        <v>26</v>
      </c>
      <c r="C53">
        <v>104.52406999999999</v>
      </c>
      <c r="L53" s="1" t="s">
        <v>35</v>
      </c>
      <c r="M53">
        <v>0.76432043000000005</v>
      </c>
    </row>
    <row r="54" spans="2:19" x14ac:dyDescent="0.25">
      <c r="B54" s="1"/>
      <c r="L54" s="1" t="s">
        <v>36</v>
      </c>
      <c r="M54">
        <v>0.25891182000000001</v>
      </c>
    </row>
    <row r="56" spans="2:19" x14ac:dyDescent="0.25">
      <c r="B56" s="1" t="s">
        <v>38</v>
      </c>
      <c r="L56" s="1" t="s">
        <v>38</v>
      </c>
    </row>
    <row r="57" spans="2:19" x14ac:dyDescent="0.25">
      <c r="B57" s="1" t="s">
        <v>39</v>
      </c>
      <c r="C57">
        <f>AVERAGE(B3:I11,B15:I23,B27:I35)</f>
        <v>125.34623391203696</v>
      </c>
      <c r="L57" s="1" t="s">
        <v>39</v>
      </c>
      <c r="M57">
        <f>AVERAGE(L3:S11,L15:S23,L27:S35,L39:S47)</f>
        <v>0.61648366180555514</v>
      </c>
    </row>
    <row r="58" spans="2:19" x14ac:dyDescent="0.25">
      <c r="B58" s="1"/>
    </row>
    <row r="59" spans="2:19" x14ac:dyDescent="0.25">
      <c r="B59" s="1"/>
      <c r="C59" s="2" t="s">
        <v>28</v>
      </c>
      <c r="F59" s="2" t="s">
        <v>29</v>
      </c>
      <c r="I59" s="2" t="s">
        <v>30</v>
      </c>
      <c r="L59" s="1"/>
      <c r="M59" s="2" t="s">
        <v>28</v>
      </c>
      <c r="P59" s="2" t="s">
        <v>29</v>
      </c>
      <c r="S59" s="2" t="s">
        <v>30</v>
      </c>
    </row>
    <row r="60" spans="2:19" x14ac:dyDescent="0.25">
      <c r="B60" s="1" t="s">
        <v>0</v>
      </c>
      <c r="C60">
        <f>AVERAGE(B3:I3,B15:I15,B27:I27)</f>
        <v>126.08384383333333</v>
      </c>
      <c r="E60" s="1" t="s">
        <v>24</v>
      </c>
      <c r="F60">
        <f>AVERAGE(B3:I11)</f>
        <v>136.45019327777771</v>
      </c>
      <c r="H60" s="1" t="s">
        <v>9</v>
      </c>
      <c r="I60">
        <f>AVERAGE(B3:B11,B15:B23,B27:B35)</f>
        <v>125.21134844444448</v>
      </c>
      <c r="L60" s="1" t="s">
        <v>0</v>
      </c>
      <c r="M60">
        <f>AVERAGE(L3:S3,L15:S15,L27:S27,L39:S39)</f>
        <v>0.63439728750000002</v>
      </c>
      <c r="O60" s="1" t="s">
        <v>34</v>
      </c>
      <c r="P60">
        <f>AVERAGE(L3:S11)</f>
        <v>0.73659808263888893</v>
      </c>
      <c r="R60" s="1" t="s">
        <v>9</v>
      </c>
      <c r="S60">
        <f>AVERAGE(L3:L11,L15:L23,L27:L35,L39:L47)</f>
        <v>0.60806277083333338</v>
      </c>
    </row>
    <row r="61" spans="2:19" x14ac:dyDescent="0.25">
      <c r="B61" s="1" t="s">
        <v>1</v>
      </c>
      <c r="C61">
        <f t="shared" ref="C61:C68" si="0">AVERAGE(B4:I4,B16:I16,B28:I28)</f>
        <v>191.6681025</v>
      </c>
      <c r="E61" s="1" t="s">
        <v>25</v>
      </c>
      <c r="F61">
        <f>AVERAGE(B15:I23)</f>
        <v>117.45711138888886</v>
      </c>
      <c r="H61" s="1" t="s">
        <v>10</v>
      </c>
      <c r="I61">
        <f>AVERAGE(C3:C11,C15:C23,C27:C35)</f>
        <v>122.62264033333332</v>
      </c>
      <c r="L61" s="1" t="s">
        <v>1</v>
      </c>
      <c r="M61">
        <f t="shared" ref="M61:M68" si="1">AVERAGE(L4:S4,L16:S16,L28:S28,L40:S40)</f>
        <v>0.7366630928125002</v>
      </c>
      <c r="O61" s="1" t="s">
        <v>25</v>
      </c>
      <c r="P61">
        <f>AVERAGE(L15:S23)</f>
        <v>0.53491302166666665</v>
      </c>
      <c r="R61" s="1" t="s">
        <v>10</v>
      </c>
      <c r="S61">
        <f>AVERAGE(M3:M11,M15:M23,M27:M35,M39:M47)</f>
        <v>0.6019462747222224</v>
      </c>
    </row>
    <row r="62" spans="2:19" x14ac:dyDescent="0.25">
      <c r="B62" s="1" t="s">
        <v>2</v>
      </c>
      <c r="C62">
        <f t="shared" si="0"/>
        <v>97.573620708333337</v>
      </c>
      <c r="E62" s="1" t="s">
        <v>26</v>
      </c>
      <c r="F62">
        <f>AVERAGE(B27:I35)</f>
        <v>122.13139706944447</v>
      </c>
      <c r="H62" s="1" t="s">
        <v>11</v>
      </c>
      <c r="I62">
        <f>AVERAGE(D3:D11,D15:D23,D27:D35)</f>
        <v>122.3185128888889</v>
      </c>
      <c r="L62" s="1" t="s">
        <v>2</v>
      </c>
      <c r="M62">
        <f t="shared" si="1"/>
        <v>0.50341085406250008</v>
      </c>
      <c r="O62" s="1" t="s">
        <v>35</v>
      </c>
      <c r="P62">
        <f>AVERAGE(L27:S35)</f>
        <v>0.6677272319444445</v>
      </c>
      <c r="R62" s="1" t="s">
        <v>11</v>
      </c>
      <c r="S62">
        <f>AVERAGE(N3:N11,N15:N23,N27:N35,N39:N47)</f>
        <v>0.61245996638888889</v>
      </c>
    </row>
    <row r="63" spans="2:19" x14ac:dyDescent="0.25">
      <c r="B63" s="1" t="s">
        <v>3</v>
      </c>
      <c r="C63">
        <f t="shared" si="0"/>
        <v>102.60735604166666</v>
      </c>
      <c r="E63" s="1"/>
      <c r="H63" s="1" t="s">
        <v>12</v>
      </c>
      <c r="I63">
        <f>AVERAGE(E3:E11,E15:E23,E27:E35)</f>
        <v>121.83599255555555</v>
      </c>
      <c r="L63" s="1" t="s">
        <v>3</v>
      </c>
      <c r="M63">
        <f t="shared" si="1"/>
        <v>0.52712898312500001</v>
      </c>
      <c r="O63" s="1" t="s">
        <v>36</v>
      </c>
      <c r="P63">
        <f>AVERAGE(L39:S47)</f>
        <v>0.52669631097222247</v>
      </c>
      <c r="R63" s="1" t="s">
        <v>12</v>
      </c>
      <c r="S63">
        <f>AVERAGE(O3:O11,O15:O23,O27:O35,O39:O47)</f>
        <v>0.5960422677777778</v>
      </c>
    </row>
    <row r="64" spans="2:19" x14ac:dyDescent="0.25">
      <c r="B64" s="1" t="s">
        <v>4</v>
      </c>
      <c r="C64">
        <f t="shared" si="0"/>
        <v>146.96320458333332</v>
      </c>
      <c r="E64" s="1" t="s">
        <v>31</v>
      </c>
      <c r="F64">
        <f>_xlfn.STDEV.S(F60:F62)</f>
        <v>9.896245341182544</v>
      </c>
      <c r="H64" s="1" t="s">
        <v>15</v>
      </c>
      <c r="I64">
        <f>AVERAGE(F3:F11,F15:F23,F27:F35)</f>
        <v>124.34040644444447</v>
      </c>
      <c r="L64" s="1" t="s">
        <v>4</v>
      </c>
      <c r="M64">
        <f t="shared" si="1"/>
        <v>0.89217834093750037</v>
      </c>
      <c r="O64" s="1"/>
      <c r="R64" s="1" t="s">
        <v>15</v>
      </c>
      <c r="S64">
        <f>AVERAGE(P3:P11,P15:P23,P27:P35,P39:P47)</f>
        <v>0.61671922222222231</v>
      </c>
    </row>
    <row r="65" spans="2:20" x14ac:dyDescent="0.25">
      <c r="B65" s="1" t="s">
        <v>5</v>
      </c>
      <c r="C65">
        <f t="shared" si="0"/>
        <v>177.90404416666669</v>
      </c>
      <c r="E65" s="1" t="s">
        <v>32</v>
      </c>
      <c r="F65">
        <f>F64/C57*100</f>
        <v>7.8951277851134618</v>
      </c>
      <c r="G65" t="s">
        <v>40</v>
      </c>
      <c r="H65" s="1" t="s">
        <v>16</v>
      </c>
      <c r="I65">
        <f>AVERAGE(G3:G11,G15:G23,G27:G35)</f>
        <v>121.84686425925929</v>
      </c>
      <c r="L65" s="1" t="s">
        <v>5</v>
      </c>
      <c r="M65">
        <f t="shared" si="1"/>
        <v>0.80428631843749998</v>
      </c>
      <c r="O65" s="1" t="s">
        <v>31</v>
      </c>
      <c r="P65">
        <f>_xlfn.STDEV.S(P60:P63)</f>
        <v>0.10290596885027756</v>
      </c>
      <c r="R65" s="1" t="s">
        <v>16</v>
      </c>
      <c r="S65">
        <f>AVERAGE(Q3:Q11,Q15:Q23,Q27:Q35,Q39:Q47)</f>
        <v>0.59694114555555555</v>
      </c>
    </row>
    <row r="66" spans="2:20" x14ac:dyDescent="0.25">
      <c r="B66" s="1" t="s">
        <v>6</v>
      </c>
      <c r="C66">
        <f t="shared" si="0"/>
        <v>121.84023908333334</v>
      </c>
      <c r="H66" s="1" t="s">
        <v>13</v>
      </c>
      <c r="I66">
        <f>AVERAGE(H3:H11,H15:H23,H27:H35)</f>
        <v>134.41421751851851</v>
      </c>
      <c r="L66" s="1" t="s">
        <v>6</v>
      </c>
      <c r="M66">
        <f t="shared" si="1"/>
        <v>0.73191411250000005</v>
      </c>
      <c r="O66" s="1" t="s">
        <v>32</v>
      </c>
      <c r="P66">
        <f>P65/M57*100</f>
        <v>16.692408124634952</v>
      </c>
      <c r="Q66" t="s">
        <v>40</v>
      </c>
      <c r="R66" s="1" t="s">
        <v>13</v>
      </c>
      <c r="S66">
        <f>AVERAGE(R3:R11,R15:R23,R27:R35,R39:R47)</f>
        <v>0.65362852527777771</v>
      </c>
    </row>
    <row r="67" spans="2:20" x14ac:dyDescent="0.25">
      <c r="B67" s="1" t="s">
        <v>7</v>
      </c>
      <c r="C67">
        <f t="shared" si="0"/>
        <v>84.230780166666662</v>
      </c>
      <c r="H67" s="1" t="s">
        <v>14</v>
      </c>
      <c r="I67">
        <f>AVERAGE(I3:I11,I15:I23,I27:I35)</f>
        <v>130.1798888518519</v>
      </c>
      <c r="L67" s="1" t="s">
        <v>7</v>
      </c>
      <c r="M67">
        <f t="shared" si="1"/>
        <v>0.34525747625000003</v>
      </c>
      <c r="R67" s="1" t="s">
        <v>14</v>
      </c>
      <c r="S67">
        <f>AVERAGE(S3:S11,S15:S23,S27:S35,S39:S47)</f>
        <v>0.64606912166666675</v>
      </c>
    </row>
    <row r="68" spans="2:20" x14ac:dyDescent="0.25">
      <c r="B68" s="1" t="s">
        <v>8</v>
      </c>
      <c r="C68">
        <f t="shared" si="0"/>
        <v>79.244914124999994</v>
      </c>
      <c r="H68" s="1"/>
      <c r="L68" s="1" t="s">
        <v>8</v>
      </c>
      <c r="M68">
        <f t="shared" si="1"/>
        <v>0.37311649062499991</v>
      </c>
      <c r="R68" s="1"/>
    </row>
    <row r="69" spans="2:20" x14ac:dyDescent="0.25">
      <c r="B69" s="1"/>
      <c r="H69" s="1" t="s">
        <v>31</v>
      </c>
      <c r="I69">
        <f>_xlfn.STDEV.S(I60:I67)</f>
        <v>4.5946376924169341</v>
      </c>
      <c r="L69" s="1"/>
      <c r="R69" s="1" t="s">
        <v>31</v>
      </c>
      <c r="S69">
        <f>_xlfn.STDEV.S(S60:S67)</f>
        <v>2.1887026458078985E-2</v>
      </c>
    </row>
    <row r="70" spans="2:20" x14ac:dyDescent="0.25">
      <c r="B70" s="1" t="s">
        <v>31</v>
      </c>
      <c r="C70">
        <f>_xlfn.STDEV.S(C60:C68)</f>
        <v>39.914330125062506</v>
      </c>
      <c r="H70" s="1" t="s">
        <v>32</v>
      </c>
      <c r="I70">
        <f>I69/C57*100</f>
        <v>3.6655570327236706</v>
      </c>
      <c r="J70" t="s">
        <v>40</v>
      </c>
      <c r="L70" s="1" t="s">
        <v>31</v>
      </c>
      <c r="M70">
        <f>_xlfn.STDEV.S(M60:M68)</f>
        <v>0.19135259297378412</v>
      </c>
      <c r="R70" s="1" t="s">
        <v>32</v>
      </c>
      <c r="S70">
        <f>S69/M57*100</f>
        <v>3.5503011375802465</v>
      </c>
      <c r="T70" t="s">
        <v>40</v>
      </c>
    </row>
    <row r="71" spans="2:20" x14ac:dyDescent="0.25">
      <c r="B71" s="1" t="s">
        <v>32</v>
      </c>
      <c r="C71">
        <f>C70/C57*100</f>
        <v>31.843262361654045</v>
      </c>
      <c r="D71" t="s">
        <v>40</v>
      </c>
      <c r="L71" s="1" t="s">
        <v>32</v>
      </c>
      <c r="M71">
        <f>M70/M57*100</f>
        <v>31.039361596923971</v>
      </c>
      <c r="N71" t="s">
        <v>40</v>
      </c>
    </row>
  </sheetData>
  <mergeCells count="9">
    <mergeCell ref="L37:S37"/>
    <mergeCell ref="B49:I49"/>
    <mergeCell ref="L49:S49"/>
    <mergeCell ref="B1:I1"/>
    <mergeCell ref="L1:S1"/>
    <mergeCell ref="B13:I13"/>
    <mergeCell ref="L13:S13"/>
    <mergeCell ref="B25:I25"/>
    <mergeCell ref="L25:S2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E422E-BF13-4439-9B15-A92B7D7A61AA}">
  <dimension ref="A1:T71"/>
  <sheetViews>
    <sheetView workbookViewId="0">
      <selection activeCell="M57" sqref="M57"/>
    </sheetView>
  </sheetViews>
  <sheetFormatPr defaultRowHeight="15" x14ac:dyDescent="0.25"/>
  <cols>
    <col min="1" max="1" width="9.140625" style="1"/>
  </cols>
  <sheetData>
    <row r="1" spans="1:19" x14ac:dyDescent="0.25">
      <c r="B1" s="14" t="s">
        <v>18</v>
      </c>
      <c r="C1" s="14"/>
      <c r="D1" s="14"/>
      <c r="E1" s="14"/>
      <c r="F1" s="14"/>
      <c r="G1" s="14"/>
      <c r="H1" s="14"/>
      <c r="I1" s="14"/>
      <c r="K1" s="1"/>
      <c r="L1" s="14" t="s">
        <v>20</v>
      </c>
      <c r="M1" s="14"/>
      <c r="N1" s="14"/>
      <c r="O1" s="14"/>
      <c r="P1" s="14"/>
      <c r="Q1" s="14"/>
      <c r="R1" s="14"/>
      <c r="S1" s="14"/>
    </row>
    <row r="2" spans="1:19" x14ac:dyDescent="0.25">
      <c r="B2" s="1" t="s">
        <v>9</v>
      </c>
      <c r="C2" s="1" t="s">
        <v>10</v>
      </c>
      <c r="D2" s="1" t="s">
        <v>11</v>
      </c>
      <c r="E2" s="1" t="s">
        <v>12</v>
      </c>
      <c r="F2" s="1" t="s">
        <v>15</v>
      </c>
      <c r="G2" s="1" t="s">
        <v>16</v>
      </c>
      <c r="H2" s="1" t="s">
        <v>13</v>
      </c>
      <c r="I2" s="1" t="s">
        <v>14</v>
      </c>
      <c r="K2" s="1"/>
      <c r="L2" s="1" t="s">
        <v>9</v>
      </c>
      <c r="M2" s="1" t="s">
        <v>10</v>
      </c>
      <c r="N2" s="1" t="s">
        <v>11</v>
      </c>
      <c r="O2" s="1" t="s">
        <v>12</v>
      </c>
      <c r="P2" s="1" t="s">
        <v>15</v>
      </c>
      <c r="Q2" s="1" t="s">
        <v>16</v>
      </c>
      <c r="R2" s="1" t="s">
        <v>13</v>
      </c>
      <c r="S2" s="1" t="s">
        <v>14</v>
      </c>
    </row>
    <row r="3" spans="1:19" x14ac:dyDescent="0.25">
      <c r="A3" s="1" t="s">
        <v>0</v>
      </c>
      <c r="B3">
        <v>164.85014000000001</v>
      </c>
      <c r="C3">
        <v>166.84155000000001</v>
      </c>
      <c r="D3">
        <v>151.88211000000001</v>
      </c>
      <c r="E3">
        <v>152.72359</v>
      </c>
      <c r="F3">
        <v>127.17008</v>
      </c>
      <c r="G3">
        <v>127.10115</v>
      </c>
      <c r="H3">
        <v>118.3074</v>
      </c>
      <c r="I3">
        <v>116.65342</v>
      </c>
      <c r="K3" s="1" t="s">
        <v>0</v>
      </c>
      <c r="L3">
        <v>1.0699247000000001</v>
      </c>
      <c r="M3">
        <v>1.1001339999999999</v>
      </c>
      <c r="N3">
        <v>1.0000838999999999</v>
      </c>
      <c r="O3">
        <v>0.99711221000000005</v>
      </c>
      <c r="P3">
        <v>0.89166420999999996</v>
      </c>
      <c r="Q3">
        <v>0.82440585</v>
      </c>
      <c r="R3">
        <v>0.80066674999999998</v>
      </c>
      <c r="S3">
        <v>0.79892057000000005</v>
      </c>
    </row>
    <row r="4" spans="1:19" x14ac:dyDescent="0.25">
      <c r="A4" s="1" t="s">
        <v>1</v>
      </c>
      <c r="B4">
        <v>199.97655</v>
      </c>
      <c r="C4">
        <v>193.37531999999999</v>
      </c>
      <c r="D4">
        <v>227.06493</v>
      </c>
      <c r="E4">
        <v>239.15729999999999</v>
      </c>
      <c r="F4">
        <v>216.52860999999999</v>
      </c>
      <c r="G4">
        <v>219.12823</v>
      </c>
      <c r="H4">
        <v>222.40665000000001</v>
      </c>
      <c r="I4">
        <v>199.34053</v>
      </c>
      <c r="K4" s="1" t="s">
        <v>1</v>
      </c>
      <c r="L4">
        <v>0.92476146999999997</v>
      </c>
      <c r="M4">
        <v>0.95646631999999998</v>
      </c>
      <c r="N4">
        <v>1.0585017000000001</v>
      </c>
      <c r="O4">
        <v>1.0471537</v>
      </c>
      <c r="P4">
        <v>0.95231949999999999</v>
      </c>
      <c r="Q4">
        <v>0.93188124999999999</v>
      </c>
      <c r="R4">
        <v>0.94834923999999998</v>
      </c>
      <c r="S4">
        <v>0.92074149999999999</v>
      </c>
    </row>
    <row r="5" spans="1:19" x14ac:dyDescent="0.25">
      <c r="A5" s="1" t="s">
        <v>2</v>
      </c>
      <c r="B5">
        <v>114.44392000000001</v>
      </c>
      <c r="C5">
        <v>113.85334</v>
      </c>
      <c r="D5">
        <v>92.201935000000006</v>
      </c>
      <c r="E5">
        <v>90.957481000000001</v>
      </c>
      <c r="F5">
        <v>115.94835</v>
      </c>
      <c r="G5">
        <v>114.09887999999999</v>
      </c>
      <c r="H5">
        <v>103.17682000000001</v>
      </c>
      <c r="I5">
        <v>102.21317000000001</v>
      </c>
      <c r="K5" s="1" t="s">
        <v>2</v>
      </c>
      <c r="L5">
        <v>0.58374822000000004</v>
      </c>
      <c r="M5">
        <v>0.57830095000000004</v>
      </c>
      <c r="N5">
        <v>0.50312734000000003</v>
      </c>
      <c r="O5">
        <v>0.47495270000000001</v>
      </c>
      <c r="P5">
        <v>0.59425759</v>
      </c>
      <c r="Q5">
        <v>0.63470680000000002</v>
      </c>
      <c r="R5">
        <v>0.53471546999999997</v>
      </c>
      <c r="S5">
        <v>0.50813370999999996</v>
      </c>
    </row>
    <row r="6" spans="1:19" x14ac:dyDescent="0.25">
      <c r="A6" s="1" t="s">
        <v>3</v>
      </c>
      <c r="B6">
        <v>115.37931</v>
      </c>
      <c r="C6">
        <v>114.32742</v>
      </c>
      <c r="D6">
        <v>105.50671</v>
      </c>
      <c r="E6">
        <v>116.91177</v>
      </c>
      <c r="F6">
        <v>113.1075</v>
      </c>
      <c r="G6">
        <v>96.511131000000006</v>
      </c>
      <c r="H6">
        <v>151.72214</v>
      </c>
      <c r="I6">
        <v>144.58960999999999</v>
      </c>
      <c r="K6" s="1" t="s">
        <v>3</v>
      </c>
      <c r="L6">
        <v>0.73542558999999996</v>
      </c>
      <c r="M6">
        <v>0.78893625999999994</v>
      </c>
      <c r="N6">
        <v>0.60635554999999997</v>
      </c>
      <c r="O6">
        <v>0.64758223000000004</v>
      </c>
      <c r="P6">
        <v>0.72091514000000001</v>
      </c>
      <c r="Q6">
        <v>0.70118873999999998</v>
      </c>
      <c r="R6">
        <v>0.82316840000000002</v>
      </c>
      <c r="S6">
        <v>0.83002620999999999</v>
      </c>
    </row>
    <row r="7" spans="1:19" x14ac:dyDescent="0.25">
      <c r="A7" s="1" t="s">
        <v>4</v>
      </c>
      <c r="B7">
        <v>150.26971</v>
      </c>
      <c r="C7">
        <v>154.95438999999999</v>
      </c>
      <c r="D7">
        <v>122.17345</v>
      </c>
      <c r="E7">
        <v>118.42632</v>
      </c>
      <c r="F7">
        <v>182.24252000000001</v>
      </c>
      <c r="G7">
        <v>177.57776999999999</v>
      </c>
      <c r="H7">
        <v>179.14276000000001</v>
      </c>
      <c r="I7">
        <v>175.81139999999999</v>
      </c>
      <c r="K7" s="1" t="s">
        <v>4</v>
      </c>
      <c r="L7">
        <v>1.0444171</v>
      </c>
      <c r="M7">
        <v>1.0132269</v>
      </c>
      <c r="N7">
        <v>1.0122047999999999</v>
      </c>
      <c r="O7">
        <v>0.99654633000000004</v>
      </c>
      <c r="P7">
        <v>1.2828438</v>
      </c>
      <c r="Q7">
        <v>1.1901594</v>
      </c>
      <c r="R7">
        <v>1.2269218</v>
      </c>
      <c r="S7">
        <v>1.2434369000000001</v>
      </c>
    </row>
    <row r="8" spans="1:19" x14ac:dyDescent="0.25">
      <c r="A8" s="1" t="s">
        <v>5</v>
      </c>
      <c r="B8">
        <v>191.70309</v>
      </c>
      <c r="C8">
        <v>180.25857999999999</v>
      </c>
      <c r="D8">
        <v>193.42961</v>
      </c>
      <c r="E8">
        <v>189.78158999999999</v>
      </c>
      <c r="F8">
        <v>149.75966</v>
      </c>
      <c r="G8">
        <v>148.26993999999999</v>
      </c>
      <c r="H8">
        <v>224.70094</v>
      </c>
      <c r="I8">
        <v>212.78746000000001</v>
      </c>
      <c r="K8" s="1" t="s">
        <v>5</v>
      </c>
      <c r="L8">
        <v>0.87938285000000005</v>
      </c>
      <c r="M8">
        <v>0.92537588000000004</v>
      </c>
      <c r="N8">
        <v>1.0253899</v>
      </c>
      <c r="O8">
        <v>0.92551696000000006</v>
      </c>
      <c r="P8">
        <v>0.80128407000000001</v>
      </c>
      <c r="Q8">
        <v>0.76626651999999995</v>
      </c>
      <c r="R8">
        <v>1.1870639000000001</v>
      </c>
      <c r="S8">
        <v>1.1465555000000001</v>
      </c>
    </row>
    <row r="9" spans="1:19" x14ac:dyDescent="0.25">
      <c r="A9" s="1" t="s">
        <v>6</v>
      </c>
      <c r="B9">
        <v>115.74025</v>
      </c>
      <c r="C9">
        <v>118.00232</v>
      </c>
      <c r="D9">
        <v>138.47783999999999</v>
      </c>
      <c r="E9">
        <v>136.46158</v>
      </c>
      <c r="F9">
        <v>130.76275999999999</v>
      </c>
      <c r="G9">
        <v>137.03263999999999</v>
      </c>
      <c r="H9">
        <v>144.41031000000001</v>
      </c>
      <c r="I9">
        <v>144.12198000000001</v>
      </c>
      <c r="K9" s="1" t="s">
        <v>6</v>
      </c>
      <c r="L9">
        <v>0.61225766000000004</v>
      </c>
      <c r="M9">
        <v>0.63409417999999995</v>
      </c>
      <c r="N9">
        <v>0.88409883</v>
      </c>
      <c r="O9">
        <v>0.84082060999999997</v>
      </c>
      <c r="P9">
        <v>0.83947092000000001</v>
      </c>
      <c r="Q9">
        <v>0.86421901000000001</v>
      </c>
      <c r="R9">
        <v>0.84855824999999996</v>
      </c>
      <c r="S9">
        <v>0.87225980000000003</v>
      </c>
    </row>
    <row r="10" spans="1:19" x14ac:dyDescent="0.25">
      <c r="A10" s="1" t="s">
        <v>7</v>
      </c>
      <c r="B10">
        <v>75.681045999999995</v>
      </c>
      <c r="C10">
        <v>72.736251999999993</v>
      </c>
      <c r="D10">
        <v>100.22351</v>
      </c>
      <c r="E10">
        <v>100.99339000000001</v>
      </c>
      <c r="F10">
        <v>101.0878</v>
      </c>
      <c r="G10">
        <v>89.340980999999999</v>
      </c>
      <c r="H10">
        <v>104.84775999999999</v>
      </c>
      <c r="I10">
        <v>100.3124</v>
      </c>
      <c r="K10" s="1" t="s">
        <v>7</v>
      </c>
      <c r="L10">
        <v>0.37721035000000003</v>
      </c>
      <c r="M10">
        <v>0.36836638999999999</v>
      </c>
      <c r="N10">
        <v>0.43271928999999998</v>
      </c>
      <c r="O10">
        <v>0.43189040000000001</v>
      </c>
      <c r="P10">
        <v>0.39810672000000003</v>
      </c>
      <c r="Q10">
        <v>0.40014112000000002</v>
      </c>
      <c r="R10">
        <v>0.48154407999999999</v>
      </c>
      <c r="S10">
        <v>0.47456263999999998</v>
      </c>
    </row>
    <row r="11" spans="1:19" x14ac:dyDescent="0.25">
      <c r="A11" s="1" t="s">
        <v>8</v>
      </c>
      <c r="B11">
        <v>101.20489999999999</v>
      </c>
      <c r="C11">
        <v>98.350441000000004</v>
      </c>
      <c r="D11">
        <v>84.871277000000006</v>
      </c>
      <c r="E11">
        <v>79.267753999999996</v>
      </c>
      <c r="F11">
        <v>76.554596000000004</v>
      </c>
      <c r="G11">
        <v>74.667800999999997</v>
      </c>
      <c r="H11">
        <v>89.897018000000003</v>
      </c>
      <c r="I11">
        <v>84.531188999999998</v>
      </c>
      <c r="K11" s="1" t="s">
        <v>8</v>
      </c>
      <c r="L11">
        <v>0.44309505999999999</v>
      </c>
      <c r="M11">
        <v>0.42435466999999999</v>
      </c>
      <c r="N11">
        <v>0.4411543</v>
      </c>
      <c r="O11">
        <v>0.44327192999999998</v>
      </c>
      <c r="P11">
        <v>0.34393969000000002</v>
      </c>
      <c r="Q11">
        <v>0.34294458999999999</v>
      </c>
      <c r="R11">
        <v>0.45552724999999999</v>
      </c>
      <c r="S11">
        <v>0.45135868000000001</v>
      </c>
    </row>
    <row r="13" spans="1:19" x14ac:dyDescent="0.25">
      <c r="B13" s="14" t="s">
        <v>17</v>
      </c>
      <c r="C13" s="14"/>
      <c r="D13" s="14"/>
      <c r="E13" s="14"/>
      <c r="F13" s="14"/>
      <c r="G13" s="14"/>
      <c r="H13" s="14"/>
      <c r="I13" s="14"/>
      <c r="K13" s="1"/>
      <c r="L13" s="14" t="s">
        <v>21</v>
      </c>
      <c r="M13" s="14"/>
      <c r="N13" s="14"/>
      <c r="O13" s="14"/>
      <c r="P13" s="14"/>
      <c r="Q13" s="14"/>
      <c r="R13" s="14"/>
      <c r="S13" s="14"/>
    </row>
    <row r="14" spans="1:19" x14ac:dyDescent="0.25">
      <c r="B14" s="1" t="s">
        <v>9</v>
      </c>
      <c r="C14" s="1" t="s">
        <v>10</v>
      </c>
      <c r="D14" s="1" t="s">
        <v>11</v>
      </c>
      <c r="E14" s="1" t="s">
        <v>12</v>
      </c>
      <c r="F14" s="1" t="s">
        <v>15</v>
      </c>
      <c r="G14" s="1" t="s">
        <v>16</v>
      </c>
      <c r="H14" s="1" t="s">
        <v>13</v>
      </c>
      <c r="I14" s="1" t="s">
        <v>14</v>
      </c>
      <c r="K14" s="1"/>
      <c r="L14" s="1" t="s">
        <v>9</v>
      </c>
      <c r="M14" s="1" t="s">
        <v>10</v>
      </c>
      <c r="N14" s="1" t="s">
        <v>11</v>
      </c>
      <c r="O14" s="1" t="s">
        <v>12</v>
      </c>
      <c r="P14" s="1" t="s">
        <v>15</v>
      </c>
      <c r="Q14" s="1" t="s">
        <v>16</v>
      </c>
      <c r="R14" s="1" t="s">
        <v>13</v>
      </c>
      <c r="S14" s="1" t="s">
        <v>14</v>
      </c>
    </row>
    <row r="15" spans="1:19" x14ac:dyDescent="0.25">
      <c r="A15" s="1" t="s">
        <v>0</v>
      </c>
      <c r="B15">
        <v>138.0934</v>
      </c>
      <c r="C15">
        <v>139.75202999999999</v>
      </c>
      <c r="D15">
        <v>127.80247</v>
      </c>
      <c r="E15">
        <v>128.54195000000001</v>
      </c>
      <c r="F15">
        <v>97.351523999999998</v>
      </c>
      <c r="G15">
        <v>97.653403999999995</v>
      </c>
      <c r="H15">
        <v>91.857826000000003</v>
      </c>
      <c r="I15">
        <v>92.146575999999996</v>
      </c>
      <c r="K15" s="1" t="s">
        <v>0</v>
      </c>
      <c r="L15">
        <v>0.61441535000000003</v>
      </c>
      <c r="M15">
        <v>0.61264883999999997</v>
      </c>
      <c r="N15">
        <v>0.59637934000000004</v>
      </c>
      <c r="O15">
        <v>0.59351295000000004</v>
      </c>
      <c r="P15">
        <v>0.40750187999999998</v>
      </c>
      <c r="Q15">
        <v>0.38941592000000003</v>
      </c>
      <c r="R15">
        <v>0.40220373999999998</v>
      </c>
      <c r="S15">
        <v>0.40027362</v>
      </c>
    </row>
    <row r="16" spans="1:19" x14ac:dyDescent="0.25">
      <c r="A16" s="1" t="s">
        <v>1</v>
      </c>
      <c r="B16">
        <v>155.36770999999999</v>
      </c>
      <c r="C16">
        <v>153.55940000000001</v>
      </c>
      <c r="D16">
        <v>177.22802999999999</v>
      </c>
      <c r="E16">
        <v>179.41556</v>
      </c>
      <c r="F16">
        <v>186.92830000000001</v>
      </c>
      <c r="G16">
        <v>190.98195999999999</v>
      </c>
      <c r="H16">
        <v>181.09895</v>
      </c>
      <c r="I16">
        <v>172.05565999999999</v>
      </c>
      <c r="K16" s="1" t="s">
        <v>1</v>
      </c>
      <c r="L16">
        <v>0.57648765999999996</v>
      </c>
      <c r="M16">
        <v>0.58479053000000003</v>
      </c>
      <c r="N16">
        <v>0.65869986999999997</v>
      </c>
      <c r="O16">
        <v>0.66425133000000003</v>
      </c>
      <c r="P16">
        <v>0.72733294999999998</v>
      </c>
      <c r="Q16">
        <v>0.71208154999999995</v>
      </c>
      <c r="R16">
        <v>0.66751187999999995</v>
      </c>
      <c r="S16">
        <v>0.62881445999999996</v>
      </c>
    </row>
    <row r="17" spans="1:19" x14ac:dyDescent="0.25">
      <c r="A17" s="1" t="s">
        <v>2</v>
      </c>
      <c r="B17">
        <v>99.702445999999995</v>
      </c>
      <c r="C17">
        <v>99.030997999999997</v>
      </c>
      <c r="D17">
        <v>79.806067999999996</v>
      </c>
      <c r="E17">
        <v>78.500350999999995</v>
      </c>
      <c r="F17">
        <v>103.48399000000001</v>
      </c>
      <c r="G17">
        <v>103.17733</v>
      </c>
      <c r="H17">
        <v>86.773505999999998</v>
      </c>
      <c r="I17">
        <v>84.764160000000004</v>
      </c>
      <c r="K17" s="1" t="s">
        <v>2</v>
      </c>
      <c r="L17">
        <v>0.54068786000000002</v>
      </c>
      <c r="M17">
        <v>0.50484865999999995</v>
      </c>
      <c r="N17">
        <v>0.42511432999999998</v>
      </c>
      <c r="O17">
        <v>0.39480083999999999</v>
      </c>
      <c r="P17">
        <v>0.55879199999999996</v>
      </c>
      <c r="Q17">
        <v>0.53769946000000002</v>
      </c>
      <c r="R17">
        <v>0.43634418000000003</v>
      </c>
      <c r="S17">
        <v>0.40970904000000002</v>
      </c>
    </row>
    <row r="18" spans="1:19" x14ac:dyDescent="0.25">
      <c r="A18" s="1" t="s">
        <v>3</v>
      </c>
      <c r="B18">
        <v>97.674301</v>
      </c>
      <c r="C18">
        <v>98.802940000000007</v>
      </c>
      <c r="D18">
        <v>88.757355000000004</v>
      </c>
      <c r="E18">
        <v>89.600234999999998</v>
      </c>
      <c r="F18">
        <v>90.513953999999998</v>
      </c>
      <c r="G18">
        <v>86.317169000000007</v>
      </c>
      <c r="H18">
        <v>124.49930999999999</v>
      </c>
      <c r="I18">
        <v>118.94833</v>
      </c>
      <c r="K18" s="1" t="s">
        <v>3</v>
      </c>
      <c r="L18">
        <v>0.49939874000000001</v>
      </c>
      <c r="M18">
        <v>0.46853745000000002</v>
      </c>
      <c r="N18">
        <v>0.39654368000000001</v>
      </c>
      <c r="O18">
        <v>0.40103516</v>
      </c>
      <c r="P18">
        <v>0.44074883999999998</v>
      </c>
      <c r="Q18">
        <v>0.38744685000000001</v>
      </c>
      <c r="R18">
        <v>0.55820101</v>
      </c>
      <c r="S18">
        <v>0.54685019999999995</v>
      </c>
    </row>
    <row r="19" spans="1:19" x14ac:dyDescent="0.25">
      <c r="A19" s="1" t="s">
        <v>4</v>
      </c>
      <c r="B19">
        <v>129.84789000000001</v>
      </c>
      <c r="C19">
        <v>121.27602</v>
      </c>
      <c r="D19">
        <v>105.53614</v>
      </c>
      <c r="E19">
        <v>104.06304</v>
      </c>
      <c r="F19">
        <v>145.50832</v>
      </c>
      <c r="G19">
        <v>133.75568999999999</v>
      </c>
      <c r="H19">
        <v>157.05795000000001</v>
      </c>
      <c r="I19">
        <v>155.41141999999999</v>
      </c>
      <c r="K19" s="1" t="s">
        <v>4</v>
      </c>
      <c r="L19">
        <v>0.59387301999999997</v>
      </c>
      <c r="M19">
        <v>0.55951571</v>
      </c>
      <c r="N19">
        <v>0.41372757999999998</v>
      </c>
      <c r="O19">
        <v>0.43745204999999998</v>
      </c>
      <c r="P19">
        <v>0.61530775000000004</v>
      </c>
      <c r="Q19">
        <v>0.5502032</v>
      </c>
      <c r="R19">
        <v>0.61586260999999998</v>
      </c>
      <c r="S19">
        <v>0.65174997000000001</v>
      </c>
    </row>
    <row r="20" spans="1:19" x14ac:dyDescent="0.25">
      <c r="A20" s="1" t="s">
        <v>5</v>
      </c>
      <c r="B20">
        <v>178.83463</v>
      </c>
      <c r="C20">
        <v>165.27769000000001</v>
      </c>
      <c r="D20">
        <v>177.31662</v>
      </c>
      <c r="E20">
        <v>173.10158999999999</v>
      </c>
      <c r="F20">
        <v>130.15396000000001</v>
      </c>
      <c r="G20">
        <v>127.75246</v>
      </c>
      <c r="H20">
        <v>201.39931999999999</v>
      </c>
      <c r="I20">
        <v>199.29657</v>
      </c>
      <c r="K20" s="1" t="s">
        <v>5</v>
      </c>
      <c r="L20">
        <v>0.67260379000000003</v>
      </c>
      <c r="M20">
        <v>0.62957627000000005</v>
      </c>
      <c r="N20">
        <v>0.66432880999999999</v>
      </c>
      <c r="O20">
        <v>0.58807765999999995</v>
      </c>
      <c r="P20">
        <v>0.59111648999999999</v>
      </c>
      <c r="Q20">
        <v>0.56704348000000004</v>
      </c>
      <c r="R20">
        <v>0.69705455999999999</v>
      </c>
      <c r="S20">
        <v>0.70441036999999995</v>
      </c>
    </row>
    <row r="21" spans="1:19" x14ac:dyDescent="0.25">
      <c r="A21" s="1" t="s">
        <v>6</v>
      </c>
      <c r="B21">
        <v>110.80982</v>
      </c>
      <c r="C21">
        <v>100.74377</v>
      </c>
      <c r="D21">
        <v>124.15518</v>
      </c>
      <c r="E21">
        <v>121.09807000000001</v>
      </c>
      <c r="F21">
        <v>123.34636999999999</v>
      </c>
      <c r="G21">
        <v>124.39572</v>
      </c>
      <c r="H21">
        <v>135.73782</v>
      </c>
      <c r="I21">
        <v>130.31569999999999</v>
      </c>
      <c r="K21" s="1" t="s">
        <v>6</v>
      </c>
      <c r="L21">
        <v>0.60415881999999999</v>
      </c>
      <c r="M21">
        <v>0.58477389999999996</v>
      </c>
      <c r="N21">
        <v>0.52976363999999998</v>
      </c>
      <c r="O21">
        <v>0.53727948999999997</v>
      </c>
      <c r="P21">
        <v>0.70923614999999995</v>
      </c>
      <c r="Q21">
        <v>0.77716589000000003</v>
      </c>
      <c r="R21">
        <v>0.73374289000000004</v>
      </c>
      <c r="S21">
        <v>0.76729155000000004</v>
      </c>
    </row>
    <row r="22" spans="1:19" x14ac:dyDescent="0.25">
      <c r="A22" s="1" t="s">
        <v>7</v>
      </c>
      <c r="B22">
        <v>67.347763</v>
      </c>
      <c r="C22">
        <v>64.342392000000004</v>
      </c>
      <c r="D22">
        <v>92.415908999999999</v>
      </c>
      <c r="E22">
        <v>88.895706000000004</v>
      </c>
      <c r="F22">
        <v>84.414435999999995</v>
      </c>
      <c r="G22">
        <v>78.013824</v>
      </c>
      <c r="H22">
        <v>94.879333000000003</v>
      </c>
      <c r="I22">
        <v>91.516045000000005</v>
      </c>
      <c r="K22" s="1" t="s">
        <v>7</v>
      </c>
      <c r="L22">
        <v>0.26298686999999998</v>
      </c>
      <c r="M22">
        <v>0.26324325999999998</v>
      </c>
      <c r="N22">
        <v>0.36448815000000001</v>
      </c>
      <c r="O22">
        <v>0.35547649999999997</v>
      </c>
      <c r="P22">
        <v>0.34143396999999998</v>
      </c>
      <c r="Q22">
        <v>0.33018878000000002</v>
      </c>
      <c r="R22">
        <v>0.39284635000000001</v>
      </c>
      <c r="S22">
        <v>0.38087177</v>
      </c>
    </row>
    <row r="23" spans="1:19" x14ac:dyDescent="0.25">
      <c r="A23" s="1" t="s">
        <v>8</v>
      </c>
      <c r="B23">
        <v>87.605354000000005</v>
      </c>
      <c r="C23">
        <v>85.851439999999997</v>
      </c>
      <c r="D23">
        <v>77.928748999999996</v>
      </c>
      <c r="E23">
        <v>76.669601</v>
      </c>
      <c r="F23">
        <v>73.259697000000003</v>
      </c>
      <c r="G23">
        <v>71.876998999999998</v>
      </c>
      <c r="H23">
        <v>78.133751000000004</v>
      </c>
      <c r="I23">
        <v>77.773605000000003</v>
      </c>
      <c r="K23" s="1" t="s">
        <v>8</v>
      </c>
      <c r="L23">
        <v>0.37702242000000002</v>
      </c>
      <c r="M23">
        <v>0.36256929999999998</v>
      </c>
      <c r="N23">
        <v>0.34039544999999999</v>
      </c>
      <c r="O23">
        <v>0.32686996000000001</v>
      </c>
      <c r="P23">
        <v>0.32354090000000002</v>
      </c>
      <c r="Q23">
        <v>0.32951029999999998</v>
      </c>
      <c r="R23">
        <v>0.35966867000000002</v>
      </c>
      <c r="S23">
        <v>0.35586603999999999</v>
      </c>
    </row>
    <row r="25" spans="1:19" x14ac:dyDescent="0.25">
      <c r="B25" s="14" t="s">
        <v>19</v>
      </c>
      <c r="C25" s="14"/>
      <c r="D25" s="14"/>
      <c r="E25" s="14"/>
      <c r="F25" s="14"/>
      <c r="G25" s="14"/>
      <c r="H25" s="14"/>
      <c r="I25" s="14"/>
      <c r="K25" s="1"/>
      <c r="L25" s="14" t="s">
        <v>22</v>
      </c>
      <c r="M25" s="14"/>
      <c r="N25" s="14"/>
      <c r="O25" s="14"/>
      <c r="P25" s="14"/>
      <c r="Q25" s="14"/>
      <c r="R25" s="14"/>
      <c r="S25" s="14"/>
    </row>
    <row r="26" spans="1:19" x14ac:dyDescent="0.25">
      <c r="B26" s="1" t="s">
        <v>9</v>
      </c>
      <c r="C26" s="1" t="s">
        <v>10</v>
      </c>
      <c r="D26" s="1" t="s">
        <v>11</v>
      </c>
      <c r="E26" s="1" t="s">
        <v>12</v>
      </c>
      <c r="F26" s="1" t="s">
        <v>15</v>
      </c>
      <c r="G26" s="1" t="s">
        <v>16</v>
      </c>
      <c r="H26" s="1" t="s">
        <v>13</v>
      </c>
      <c r="I26" s="1" t="s">
        <v>14</v>
      </c>
      <c r="K26" s="1"/>
      <c r="L26" s="1" t="s">
        <v>9</v>
      </c>
      <c r="M26" s="1" t="s">
        <v>10</v>
      </c>
      <c r="N26" s="1" t="s">
        <v>11</v>
      </c>
      <c r="O26" s="1" t="s">
        <v>12</v>
      </c>
      <c r="P26" s="1" t="s">
        <v>15</v>
      </c>
      <c r="Q26" s="1" t="s">
        <v>16</v>
      </c>
      <c r="R26" s="1" t="s">
        <v>13</v>
      </c>
      <c r="S26" s="1" t="s">
        <v>14</v>
      </c>
    </row>
    <row r="27" spans="1:19" x14ac:dyDescent="0.25">
      <c r="A27" s="1" t="s">
        <v>0</v>
      </c>
      <c r="B27">
        <v>144.20634000000001</v>
      </c>
      <c r="C27">
        <v>145.51024000000001</v>
      </c>
      <c r="D27">
        <v>130.72908000000001</v>
      </c>
      <c r="E27">
        <v>134.29526000000001</v>
      </c>
      <c r="F27">
        <v>108.41234</v>
      </c>
      <c r="G27">
        <v>108.70222</v>
      </c>
      <c r="H27">
        <v>99.682509999999994</v>
      </c>
      <c r="I27">
        <v>99.104286000000002</v>
      </c>
      <c r="K27" s="1" t="s">
        <v>0</v>
      </c>
      <c r="L27">
        <v>0.85541462999999995</v>
      </c>
      <c r="M27">
        <v>0.87756246000000004</v>
      </c>
      <c r="N27">
        <v>0.80175447</v>
      </c>
      <c r="O27">
        <v>0.79021781999999996</v>
      </c>
      <c r="P27">
        <v>0.65953289999999998</v>
      </c>
      <c r="Q27">
        <v>0.62219184999999999</v>
      </c>
      <c r="R27">
        <v>0.58908450999999995</v>
      </c>
      <c r="S27">
        <v>0.58794469000000005</v>
      </c>
    </row>
    <row r="28" spans="1:19" x14ac:dyDescent="0.25">
      <c r="A28" s="1" t="s">
        <v>1</v>
      </c>
      <c r="B28">
        <v>173.95195000000001</v>
      </c>
      <c r="C28">
        <v>170.10401999999999</v>
      </c>
      <c r="D28">
        <v>188.56871000000001</v>
      </c>
      <c r="E28">
        <v>196.18530000000001</v>
      </c>
      <c r="F28">
        <v>193.01390000000001</v>
      </c>
      <c r="G28">
        <v>196.64722</v>
      </c>
      <c r="H28">
        <v>187.02635000000001</v>
      </c>
      <c r="I28">
        <v>179.96628000000001</v>
      </c>
      <c r="K28" s="1" t="s">
        <v>1</v>
      </c>
      <c r="L28">
        <v>0.75708138999999997</v>
      </c>
      <c r="M28">
        <v>0.75645357000000002</v>
      </c>
      <c r="N28">
        <v>0.81006705999999995</v>
      </c>
      <c r="O28">
        <v>0.80604284999999998</v>
      </c>
      <c r="P28">
        <v>0.81618809999999997</v>
      </c>
      <c r="Q28">
        <v>0.81173766000000003</v>
      </c>
      <c r="R28">
        <v>0.78955531000000001</v>
      </c>
      <c r="S28">
        <v>0.75628328</v>
      </c>
    </row>
    <row r="29" spans="1:19" x14ac:dyDescent="0.25">
      <c r="A29" s="1" t="s">
        <v>2</v>
      </c>
      <c r="B29">
        <v>106.41161</v>
      </c>
      <c r="C29">
        <v>104.35299000000001</v>
      </c>
      <c r="D29">
        <v>84.123244999999997</v>
      </c>
      <c r="E29">
        <v>83.882080000000002</v>
      </c>
      <c r="F29">
        <v>109.70095000000001</v>
      </c>
      <c r="G29">
        <v>106.72805</v>
      </c>
      <c r="H29">
        <v>93.065299999999993</v>
      </c>
      <c r="I29">
        <v>90.598906999999997</v>
      </c>
      <c r="K29" s="1" t="s">
        <v>2</v>
      </c>
      <c r="L29">
        <v>0.57189274000000001</v>
      </c>
      <c r="M29">
        <v>0.56570308999999996</v>
      </c>
      <c r="N29">
        <v>0.47825395999999998</v>
      </c>
      <c r="O29">
        <v>0.45339361</v>
      </c>
      <c r="P29">
        <v>0.60237432000000002</v>
      </c>
      <c r="Q29">
        <v>0.57662636</v>
      </c>
      <c r="R29">
        <v>0.51788418999999997</v>
      </c>
      <c r="S29">
        <v>0.49147400000000002</v>
      </c>
    </row>
    <row r="30" spans="1:19" x14ac:dyDescent="0.25">
      <c r="A30" s="1" t="s">
        <v>3</v>
      </c>
      <c r="B30">
        <v>112.05212</v>
      </c>
      <c r="C30">
        <v>111.78469</v>
      </c>
      <c r="D30">
        <v>96.209350999999998</v>
      </c>
      <c r="E30">
        <v>104.82156999999999</v>
      </c>
      <c r="F30">
        <v>105.35414</v>
      </c>
      <c r="G30">
        <v>96.755118999999993</v>
      </c>
      <c r="H30">
        <v>140.47987000000001</v>
      </c>
      <c r="I30">
        <v>133.10118</v>
      </c>
      <c r="K30" s="1" t="s">
        <v>3</v>
      </c>
      <c r="L30">
        <v>0.59196937000000005</v>
      </c>
      <c r="M30">
        <v>0.61094135000000005</v>
      </c>
      <c r="N30">
        <v>0.49010235000000002</v>
      </c>
      <c r="O30">
        <v>0.52023428999999999</v>
      </c>
      <c r="P30">
        <v>0.53959835</v>
      </c>
      <c r="Q30">
        <v>0.50132436000000002</v>
      </c>
      <c r="R30">
        <v>0.66699587999999999</v>
      </c>
      <c r="S30">
        <v>0.66754192000000001</v>
      </c>
    </row>
    <row r="31" spans="1:19" x14ac:dyDescent="0.25">
      <c r="A31" s="1" t="s">
        <v>4</v>
      </c>
      <c r="B31">
        <v>137.03838999999999</v>
      </c>
      <c r="C31">
        <v>138.24091999999999</v>
      </c>
      <c r="D31">
        <v>110.40984</v>
      </c>
      <c r="E31">
        <v>108.45108999999999</v>
      </c>
      <c r="F31">
        <v>165.73544000000001</v>
      </c>
      <c r="G31">
        <v>155.97063</v>
      </c>
      <c r="H31">
        <v>165.08288999999999</v>
      </c>
      <c r="I31">
        <v>165.55253999999999</v>
      </c>
      <c r="K31" s="1" t="s">
        <v>4</v>
      </c>
      <c r="L31">
        <v>1.0333418999999999</v>
      </c>
      <c r="M31">
        <v>0.98376167000000003</v>
      </c>
      <c r="N31">
        <v>1.0026621</v>
      </c>
      <c r="O31">
        <v>0.98273372999999997</v>
      </c>
      <c r="P31">
        <v>1.2071025</v>
      </c>
      <c r="Q31">
        <v>1.1357908999999999</v>
      </c>
      <c r="R31">
        <v>1.1914423000000001</v>
      </c>
      <c r="S31">
        <v>1.1889088999999999</v>
      </c>
    </row>
    <row r="32" spans="1:19" x14ac:dyDescent="0.25">
      <c r="A32" s="1" t="s">
        <v>5</v>
      </c>
      <c r="B32">
        <v>175.74188000000001</v>
      </c>
      <c r="C32">
        <v>165.80013</v>
      </c>
      <c r="D32">
        <v>171.83801</v>
      </c>
      <c r="E32">
        <v>168.15568999999999</v>
      </c>
      <c r="F32">
        <v>142.94504000000001</v>
      </c>
      <c r="G32">
        <v>137.34075999999999</v>
      </c>
      <c r="H32">
        <v>198.63484</v>
      </c>
      <c r="I32">
        <v>193.68527</v>
      </c>
      <c r="K32" s="1" t="s">
        <v>5</v>
      </c>
      <c r="L32">
        <v>0.81563627999999999</v>
      </c>
      <c r="M32">
        <v>0.87677556000000001</v>
      </c>
      <c r="N32">
        <v>0.91922170000000003</v>
      </c>
      <c r="O32">
        <v>0.85323267999999997</v>
      </c>
      <c r="P32">
        <v>0.72803306999999995</v>
      </c>
      <c r="Q32">
        <v>0.72227532000000005</v>
      </c>
      <c r="R32">
        <v>1.0593561</v>
      </c>
      <c r="S32">
        <v>1.0501087</v>
      </c>
    </row>
    <row r="33" spans="1:19" x14ac:dyDescent="0.25">
      <c r="A33" s="1" t="s">
        <v>6</v>
      </c>
      <c r="B33">
        <v>105.84289</v>
      </c>
      <c r="C33">
        <v>99.862388999999993</v>
      </c>
      <c r="D33">
        <v>118.41297</v>
      </c>
      <c r="E33">
        <v>116.32393999999999</v>
      </c>
      <c r="F33">
        <v>115.30203</v>
      </c>
      <c r="G33">
        <v>123.83598000000001</v>
      </c>
      <c r="H33">
        <v>127.36742</v>
      </c>
      <c r="I33">
        <v>123.54407999999999</v>
      </c>
      <c r="K33" s="1" t="s">
        <v>6</v>
      </c>
      <c r="L33">
        <v>0.60136181</v>
      </c>
      <c r="M33">
        <v>0.60762841000000001</v>
      </c>
      <c r="N33">
        <v>0.81643504</v>
      </c>
      <c r="O33">
        <v>0.78711796000000001</v>
      </c>
      <c r="P33">
        <v>0.80069351</v>
      </c>
      <c r="Q33">
        <v>0.81382810999999999</v>
      </c>
      <c r="R33">
        <v>0.83446752999999996</v>
      </c>
      <c r="S33">
        <v>0.86198931999999995</v>
      </c>
    </row>
    <row r="34" spans="1:19" x14ac:dyDescent="0.25">
      <c r="A34" s="1" t="s">
        <v>7</v>
      </c>
      <c r="B34">
        <v>66.709655999999995</v>
      </c>
      <c r="C34">
        <v>64.460136000000006</v>
      </c>
      <c r="D34">
        <v>92.126625000000004</v>
      </c>
      <c r="E34">
        <v>90.555747999999994</v>
      </c>
      <c r="F34">
        <v>84.024085999999997</v>
      </c>
      <c r="G34">
        <v>80.259795999999994</v>
      </c>
      <c r="H34">
        <v>97.485619</v>
      </c>
      <c r="I34">
        <v>91.912987000000001</v>
      </c>
      <c r="K34" s="1" t="s">
        <v>7</v>
      </c>
      <c r="L34">
        <v>0.32908957999999999</v>
      </c>
      <c r="M34">
        <v>0.32318448999999999</v>
      </c>
      <c r="N34">
        <v>0.40059894000000001</v>
      </c>
      <c r="O34">
        <v>0.38876554000000002</v>
      </c>
      <c r="P34">
        <v>0.35327800999999998</v>
      </c>
      <c r="Q34">
        <v>0.35014995999999998</v>
      </c>
      <c r="R34">
        <v>0.47247117999999999</v>
      </c>
      <c r="S34">
        <v>0.41306889000000002</v>
      </c>
    </row>
    <row r="35" spans="1:19" x14ac:dyDescent="0.25">
      <c r="A35" s="1" t="s">
        <v>8</v>
      </c>
      <c r="B35">
        <v>88.608467000000005</v>
      </c>
      <c r="C35">
        <v>86.679550000000006</v>
      </c>
      <c r="D35">
        <v>70.486052999999998</v>
      </c>
      <c r="E35">
        <v>69.797066000000001</v>
      </c>
      <c r="F35">
        <v>68.316978000000006</v>
      </c>
      <c r="G35">
        <v>70.788939999999997</v>
      </c>
      <c r="H35">
        <v>76.502196999999995</v>
      </c>
      <c r="I35">
        <v>76.323081999999999</v>
      </c>
      <c r="K35" s="1" t="s">
        <v>8</v>
      </c>
      <c r="L35">
        <v>0.45888287</v>
      </c>
      <c r="M35">
        <v>0.40535243999999998</v>
      </c>
      <c r="N35">
        <v>0.41095334</v>
      </c>
      <c r="O35">
        <v>0.35218769</v>
      </c>
      <c r="P35">
        <v>0.35002396000000002</v>
      </c>
      <c r="Q35">
        <v>0.37300864</v>
      </c>
      <c r="R35">
        <v>0.41189830999999999</v>
      </c>
      <c r="S35">
        <v>0.40942904000000002</v>
      </c>
    </row>
    <row r="37" spans="1:19" x14ac:dyDescent="0.25">
      <c r="K37" s="1"/>
      <c r="L37" s="14" t="s">
        <v>23</v>
      </c>
      <c r="M37" s="14"/>
      <c r="N37" s="14"/>
      <c r="O37" s="14"/>
      <c r="P37" s="14"/>
      <c r="Q37" s="14"/>
      <c r="R37" s="14"/>
      <c r="S37" s="14"/>
    </row>
    <row r="38" spans="1:19" x14ac:dyDescent="0.25">
      <c r="K38" s="1"/>
      <c r="L38" s="1" t="s">
        <v>9</v>
      </c>
      <c r="M38" s="1" t="s">
        <v>10</v>
      </c>
      <c r="N38" s="1" t="s">
        <v>11</v>
      </c>
      <c r="O38" s="1" t="s">
        <v>12</v>
      </c>
      <c r="P38" s="1" t="s">
        <v>15</v>
      </c>
      <c r="Q38" s="1" t="s">
        <v>16</v>
      </c>
      <c r="R38" s="1" t="s">
        <v>13</v>
      </c>
      <c r="S38" s="1" t="s">
        <v>14</v>
      </c>
    </row>
    <row r="39" spans="1:19" x14ac:dyDescent="0.25">
      <c r="K39" s="1" t="s">
        <v>0</v>
      </c>
      <c r="L39">
        <v>0.57696312999999999</v>
      </c>
      <c r="M39">
        <v>0.57119805000000001</v>
      </c>
      <c r="N39">
        <v>0.57603258000000002</v>
      </c>
      <c r="O39">
        <v>0.54957277000000004</v>
      </c>
      <c r="P39">
        <v>0.42967290000000002</v>
      </c>
      <c r="Q39">
        <v>0.41422673999999998</v>
      </c>
      <c r="R39">
        <v>0.38410968000000001</v>
      </c>
      <c r="S39">
        <v>0.38377464</v>
      </c>
    </row>
    <row r="40" spans="1:19" x14ac:dyDescent="0.25">
      <c r="K40" s="1" t="s">
        <v>1</v>
      </c>
      <c r="L40">
        <v>0.53657882999999995</v>
      </c>
      <c r="M40">
        <v>0.52291136999999999</v>
      </c>
      <c r="N40">
        <v>0.61072736999999999</v>
      </c>
      <c r="O40">
        <v>0.60893333000000005</v>
      </c>
      <c r="P40">
        <v>0.66813767000000002</v>
      </c>
      <c r="Q40">
        <v>0.65384989999999998</v>
      </c>
      <c r="R40">
        <v>0.6094678</v>
      </c>
      <c r="S40">
        <v>0.59072416999999999</v>
      </c>
    </row>
    <row r="41" spans="1:19" x14ac:dyDescent="0.25">
      <c r="K41" s="1" t="s">
        <v>2</v>
      </c>
      <c r="L41">
        <v>0.50954383999999997</v>
      </c>
      <c r="M41">
        <v>0.49301389000000001</v>
      </c>
      <c r="N41">
        <v>0.41546573999999997</v>
      </c>
      <c r="O41">
        <v>0.38977413999999999</v>
      </c>
      <c r="P41">
        <v>0.50985765000000005</v>
      </c>
      <c r="Q41">
        <v>0.49787110000000001</v>
      </c>
      <c r="R41">
        <v>0.44067466</v>
      </c>
      <c r="S41">
        <v>0.42527151000000002</v>
      </c>
    </row>
    <row r="42" spans="1:19" x14ac:dyDescent="0.25">
      <c r="K42" s="1" t="s">
        <v>3</v>
      </c>
      <c r="L42">
        <v>0.44768058999999999</v>
      </c>
      <c r="M42">
        <v>0.42624453000000001</v>
      </c>
      <c r="N42">
        <v>0.39854169</v>
      </c>
      <c r="O42">
        <v>0.39118366999999998</v>
      </c>
      <c r="P42">
        <v>0.41957106999999999</v>
      </c>
      <c r="Q42">
        <v>0.34965913999999998</v>
      </c>
      <c r="R42">
        <v>0.5926342</v>
      </c>
      <c r="S42">
        <v>0.57626586999999996</v>
      </c>
    </row>
    <row r="43" spans="1:19" x14ac:dyDescent="0.25">
      <c r="K43" s="1" t="s">
        <v>4</v>
      </c>
      <c r="L43">
        <v>0.72217244000000003</v>
      </c>
      <c r="M43">
        <v>0.67847352999999999</v>
      </c>
      <c r="N43">
        <v>0.59299362</v>
      </c>
      <c r="O43">
        <v>0.56498033000000003</v>
      </c>
      <c r="P43">
        <v>0.73889059000000001</v>
      </c>
      <c r="Q43">
        <v>0.63283867000000005</v>
      </c>
      <c r="R43">
        <v>0.77638143000000004</v>
      </c>
      <c r="S43">
        <v>0.75766115999999994</v>
      </c>
    </row>
    <row r="44" spans="1:19" x14ac:dyDescent="0.25">
      <c r="K44" s="1" t="s">
        <v>5</v>
      </c>
      <c r="L44">
        <v>0.64742701999999996</v>
      </c>
      <c r="M44">
        <v>0.62565291000000001</v>
      </c>
      <c r="N44">
        <v>0.61574638000000004</v>
      </c>
      <c r="O44">
        <v>0.60285794999999998</v>
      </c>
      <c r="P44">
        <v>0.55353861999999998</v>
      </c>
      <c r="Q44">
        <v>0.53461784000000001</v>
      </c>
      <c r="R44">
        <v>0.70381068999999996</v>
      </c>
      <c r="S44">
        <v>0.68343955000000001</v>
      </c>
    </row>
    <row r="45" spans="1:19" x14ac:dyDescent="0.25">
      <c r="K45" s="1" t="s">
        <v>6</v>
      </c>
      <c r="L45">
        <v>0.52210551999999999</v>
      </c>
      <c r="M45">
        <v>0.52399176000000003</v>
      </c>
      <c r="N45">
        <v>0.62168926000000002</v>
      </c>
      <c r="O45">
        <v>0.61025017000000004</v>
      </c>
      <c r="P45">
        <v>0.67512768999999995</v>
      </c>
      <c r="Q45">
        <v>0.65744150000000001</v>
      </c>
      <c r="R45">
        <v>0.69658434000000002</v>
      </c>
      <c r="S45">
        <v>0.70949667999999999</v>
      </c>
    </row>
    <row r="46" spans="1:19" x14ac:dyDescent="0.25">
      <c r="K46" s="1" t="s">
        <v>7</v>
      </c>
      <c r="L46">
        <v>0.25660747</v>
      </c>
      <c r="M46">
        <v>0.25925407</v>
      </c>
      <c r="N46">
        <v>0.34605153999999999</v>
      </c>
      <c r="O46">
        <v>0.33839523999999999</v>
      </c>
      <c r="P46">
        <v>0.32355445999999999</v>
      </c>
      <c r="Q46">
        <v>0.33003770999999998</v>
      </c>
      <c r="R46">
        <v>0.35565233000000002</v>
      </c>
      <c r="S46">
        <v>0.34771347000000002</v>
      </c>
    </row>
    <row r="47" spans="1:19" x14ac:dyDescent="0.25">
      <c r="K47" s="1" t="s">
        <v>8</v>
      </c>
      <c r="L47">
        <v>0.36073059000000002</v>
      </c>
      <c r="M47">
        <v>0.34111497000000002</v>
      </c>
      <c r="N47">
        <v>0.32671389000000001</v>
      </c>
      <c r="O47">
        <v>0.30864640999999998</v>
      </c>
      <c r="P47">
        <v>0.28255387999999998</v>
      </c>
      <c r="Q47">
        <v>0.27524826000000002</v>
      </c>
      <c r="R47">
        <v>0.33033722999999998</v>
      </c>
      <c r="S47">
        <v>0.34333161000000001</v>
      </c>
    </row>
    <row r="49" spans="2:19" x14ac:dyDescent="0.25">
      <c r="B49" s="14" t="s">
        <v>27</v>
      </c>
      <c r="C49" s="14"/>
      <c r="D49" s="14"/>
      <c r="E49" s="14"/>
      <c r="F49" s="14"/>
      <c r="G49" s="14"/>
      <c r="H49" s="14"/>
      <c r="I49" s="14"/>
      <c r="L49" s="14" t="s">
        <v>33</v>
      </c>
      <c r="M49" s="14"/>
      <c r="N49" s="14"/>
      <c r="O49" s="14"/>
      <c r="P49" s="14"/>
      <c r="Q49" s="14"/>
      <c r="R49" s="14"/>
      <c r="S49" s="14"/>
    </row>
    <row r="50" spans="2:19" x14ac:dyDescent="0.25">
      <c r="B50" s="1" t="s">
        <v>37</v>
      </c>
      <c r="L50" s="1" t="s">
        <v>37</v>
      </c>
    </row>
    <row r="51" spans="2:19" x14ac:dyDescent="0.25">
      <c r="B51" s="1" t="s">
        <v>24</v>
      </c>
      <c r="C51">
        <v>116.21043</v>
      </c>
      <c r="L51" s="1" t="s">
        <v>34</v>
      </c>
      <c r="M51">
        <v>1.2697290000000001</v>
      </c>
    </row>
    <row r="52" spans="2:19" x14ac:dyDescent="0.25">
      <c r="B52" s="1" t="s">
        <v>25</v>
      </c>
      <c r="C52">
        <v>87.324432000000002</v>
      </c>
      <c r="L52" s="1" t="s">
        <v>25</v>
      </c>
      <c r="M52">
        <v>0.26094759000000001</v>
      </c>
    </row>
    <row r="53" spans="2:19" x14ac:dyDescent="0.25">
      <c r="B53" s="1" t="s">
        <v>26</v>
      </c>
      <c r="C53">
        <v>104.52406999999999</v>
      </c>
      <c r="L53" s="1" t="s">
        <v>35</v>
      </c>
      <c r="M53">
        <v>0.76432043000000005</v>
      </c>
    </row>
    <row r="54" spans="2:19" x14ac:dyDescent="0.25">
      <c r="B54" s="1"/>
      <c r="L54" s="1" t="s">
        <v>36</v>
      </c>
      <c r="M54">
        <v>0.25891182000000001</v>
      </c>
    </row>
    <row r="56" spans="2:19" x14ac:dyDescent="0.25">
      <c r="B56" s="1" t="s">
        <v>38</v>
      </c>
      <c r="L56" s="1" t="s">
        <v>38</v>
      </c>
    </row>
    <row r="57" spans="2:19" x14ac:dyDescent="0.25">
      <c r="B57" s="1" t="s">
        <v>39</v>
      </c>
      <c r="C57">
        <f>AVERAGE(B3:I11,B15:I23,B27:I35)</f>
        <v>126.14493894444435</v>
      </c>
      <c r="L57" s="1" t="s">
        <v>39</v>
      </c>
      <c r="M57">
        <f>AVERAGE(L3:S11,L15:S23,L27:S35,L39:S47)</f>
        <v>0.61743221868055542</v>
      </c>
    </row>
    <row r="58" spans="2:19" x14ac:dyDescent="0.25">
      <c r="B58" s="1"/>
    </row>
    <row r="59" spans="2:19" x14ac:dyDescent="0.25">
      <c r="B59" s="1"/>
      <c r="C59" s="2" t="s">
        <v>28</v>
      </c>
      <c r="F59" s="2" t="s">
        <v>29</v>
      </c>
      <c r="I59" s="2" t="s">
        <v>30</v>
      </c>
      <c r="L59" s="1"/>
      <c r="M59" s="2" t="s">
        <v>28</v>
      </c>
      <c r="P59" s="2" t="s">
        <v>29</v>
      </c>
      <c r="S59" s="2" t="s">
        <v>30</v>
      </c>
    </row>
    <row r="60" spans="2:19" x14ac:dyDescent="0.25">
      <c r="B60" s="1" t="s">
        <v>0</v>
      </c>
      <c r="C60">
        <f>AVERAGE(B3:I3,B15:I15,B27:I27)</f>
        <v>125.39045400000002</v>
      </c>
      <c r="E60" s="1" t="s">
        <v>24</v>
      </c>
      <c r="F60">
        <f>AVERAGE(B3:I11)</f>
        <v>137.47672266666663</v>
      </c>
      <c r="H60" s="1" t="s">
        <v>9</v>
      </c>
      <c r="I60">
        <f>AVERAGE(B3:B11,B15:B23,B27:B35)</f>
        <v>126.11464937037037</v>
      </c>
      <c r="L60" s="1" t="s">
        <v>0</v>
      </c>
      <c r="M60">
        <f>AVERAGE(L3:S3,L15:S15,L27:S27,L39:S39)</f>
        <v>0.66151617656249995</v>
      </c>
      <c r="O60" s="1" t="s">
        <v>34</v>
      </c>
      <c r="P60">
        <f>AVERAGE(L3:S11)</f>
        <v>0.76751648333333333</v>
      </c>
      <c r="R60" s="1" t="s">
        <v>9</v>
      </c>
      <c r="S60">
        <f>AVERAGE(L3:L11,L15:L23,L27:L35,L39:L47)</f>
        <v>0.61128715361111108</v>
      </c>
    </row>
    <row r="61" spans="2:19" x14ac:dyDescent="0.25">
      <c r="B61" s="1" t="s">
        <v>1</v>
      </c>
      <c r="C61">
        <f t="shared" ref="C61:C68" si="0">AVERAGE(B4:I4,B16:I16,B28:I28)</f>
        <v>191.62822583333332</v>
      </c>
      <c r="E61" s="1" t="s">
        <v>25</v>
      </c>
      <c r="F61">
        <f>AVERAGE(B15:I23)</f>
        <v>118.15699384722224</v>
      </c>
      <c r="H61" s="1" t="s">
        <v>10</v>
      </c>
      <c r="I61">
        <f>AVERAGE(C3:C11,C15:C23,C27:C35)</f>
        <v>123.26412437037035</v>
      </c>
      <c r="L61" s="1" t="s">
        <v>1</v>
      </c>
      <c r="M61">
        <f t="shared" ref="M61:M68" si="1">AVERAGE(L4:S4,L16:S16,L28:S28,L40:S40)</f>
        <v>0.75202764281250001</v>
      </c>
      <c r="O61" s="1" t="s">
        <v>25</v>
      </c>
      <c r="P61">
        <f>AVERAGE(L15:S23)</f>
        <v>0.51396353486111113</v>
      </c>
      <c r="R61" s="1" t="s">
        <v>10</v>
      </c>
      <c r="S61">
        <f>AVERAGE(M3:M11,M15:M23,M27:M35,M39:M47)</f>
        <v>0.60580493305555561</v>
      </c>
    </row>
    <row r="62" spans="2:19" x14ac:dyDescent="0.25">
      <c r="B62" s="1" t="s">
        <v>2</v>
      </c>
      <c r="C62">
        <f t="shared" si="0"/>
        <v>98.374828208333369</v>
      </c>
      <c r="E62" s="1" t="s">
        <v>26</v>
      </c>
      <c r="F62">
        <f>AVERAGE(B27:I35)</f>
        <v>122.80110031944443</v>
      </c>
      <c r="H62" s="1" t="s">
        <v>11</v>
      </c>
      <c r="I62">
        <f>AVERAGE(D3:D11,D15:D23,D27:D35)</f>
        <v>123.32154729629627</v>
      </c>
      <c r="L62" s="1" t="s">
        <v>2</v>
      </c>
      <c r="M62">
        <f t="shared" si="1"/>
        <v>0.50496918593750006</v>
      </c>
      <c r="O62" s="1" t="s">
        <v>35</v>
      </c>
      <c r="P62">
        <f>AVERAGE(L27:S35)</f>
        <v>0.68068987041666684</v>
      </c>
      <c r="R62" s="1" t="s">
        <v>11</v>
      </c>
      <c r="S62">
        <f>AVERAGE(N3:N11,N15:N23,N27:N35,N39:N47)</f>
        <v>0.6107524302777777</v>
      </c>
    </row>
    <row r="63" spans="2:19" x14ac:dyDescent="0.25">
      <c r="B63" s="1" t="s">
        <v>3</v>
      </c>
      <c r="C63">
        <f t="shared" si="0"/>
        <v>110.57196770833333</v>
      </c>
      <c r="E63" s="1"/>
      <c r="H63" s="1" t="s">
        <v>12</v>
      </c>
      <c r="I63">
        <f>AVERAGE(E3:E11,E15:E23,E27:E35)</f>
        <v>123.59387488888886</v>
      </c>
      <c r="L63" s="1" t="s">
        <v>3</v>
      </c>
      <c r="M63">
        <f t="shared" si="1"/>
        <v>0.55446402124999994</v>
      </c>
      <c r="O63" s="1" t="s">
        <v>36</v>
      </c>
      <c r="P63">
        <f>AVERAGE(L39:S47)</f>
        <v>0.50755898611111117</v>
      </c>
      <c r="R63" s="1" t="s">
        <v>12</v>
      </c>
      <c r="S63">
        <f>AVERAGE(O3:O11,O15:O23,O27:O35,O39:O47)</f>
        <v>0.59450342194444461</v>
      </c>
    </row>
    <row r="64" spans="2:19" x14ac:dyDescent="0.25">
      <c r="B64" s="1" t="s">
        <v>4</v>
      </c>
      <c r="C64">
        <f t="shared" si="0"/>
        <v>144.14735541666667</v>
      </c>
      <c r="E64" s="1" t="s">
        <v>31</v>
      </c>
      <c r="F64">
        <f>_xlfn.STDEV.S(F60:F62)</f>
        <v>10.084588389059268</v>
      </c>
      <c r="H64" s="1" t="s">
        <v>15</v>
      </c>
      <c r="I64">
        <f>AVERAGE(F3:F11,F15:F23,F27:F35)</f>
        <v>123.73804929629627</v>
      </c>
      <c r="L64" s="1" t="s">
        <v>4</v>
      </c>
      <c r="M64">
        <f t="shared" si="1"/>
        <v>0.86367452156250024</v>
      </c>
      <c r="O64" s="1"/>
      <c r="R64" s="1" t="s">
        <v>15</v>
      </c>
      <c r="S64">
        <f>AVERAGE(P3:P11,P15:P23,P27:P35,P39:P47)</f>
        <v>0.61659838388888888</v>
      </c>
    </row>
    <row r="65" spans="2:20" x14ac:dyDescent="0.25">
      <c r="B65" s="1" t="s">
        <v>5</v>
      </c>
      <c r="C65">
        <f t="shared" si="0"/>
        <v>174.91522208333336</v>
      </c>
      <c r="E65" s="1" t="s">
        <v>32</v>
      </c>
      <c r="F65">
        <f>F64/C57*100</f>
        <v>7.9944454953524815</v>
      </c>
      <c r="G65" t="s">
        <v>40</v>
      </c>
      <c r="H65" s="1" t="s">
        <v>16</v>
      </c>
      <c r="I65">
        <f>AVERAGE(G3:G11,G15:G23,G27:G35)</f>
        <v>121.28451088888886</v>
      </c>
      <c r="L65" s="1" t="s">
        <v>5</v>
      </c>
      <c r="M65">
        <f t="shared" si="1"/>
        <v>0.77383679312499987</v>
      </c>
      <c r="O65" s="1" t="s">
        <v>31</v>
      </c>
      <c r="P65">
        <f>_xlfn.STDEV.S(P60:P63)</f>
        <v>0.1281986905368892</v>
      </c>
      <c r="R65" s="1" t="s">
        <v>16</v>
      </c>
      <c r="S65">
        <f>AVERAGE(Q3:Q11,Q15:Q23,Q27:Q35,Q39:Q47)</f>
        <v>0.59692757583333345</v>
      </c>
    </row>
    <row r="66" spans="2:20" x14ac:dyDescent="0.25">
      <c r="B66" s="1" t="s">
        <v>6</v>
      </c>
      <c r="C66">
        <f t="shared" si="0"/>
        <v>123.58765954166665</v>
      </c>
      <c r="H66" s="1" t="s">
        <v>13</v>
      </c>
      <c r="I66">
        <f>AVERAGE(H3:H11,H15:H23,H27:H35)</f>
        <v>136.12505777777778</v>
      </c>
      <c r="L66" s="1" t="s">
        <v>6</v>
      </c>
      <c r="M66">
        <f t="shared" si="1"/>
        <v>0.71185625625000026</v>
      </c>
      <c r="O66" s="1" t="s">
        <v>32</v>
      </c>
      <c r="P66">
        <f>P65/M57*100</f>
        <v>20.763200665305114</v>
      </c>
      <c r="Q66" t="s">
        <v>40</v>
      </c>
      <c r="R66" s="1" t="s">
        <v>13</v>
      </c>
      <c r="S66">
        <f>AVERAGE(R3:R11,R15:R23,R27:R35,R39:R47)</f>
        <v>0.65535440833333358</v>
      </c>
    </row>
    <row r="67" spans="2:20" x14ac:dyDescent="0.25">
      <c r="B67" s="1" t="s">
        <v>7</v>
      </c>
      <c r="C67">
        <f t="shared" si="0"/>
        <v>86.440966666666682</v>
      </c>
      <c r="H67" s="1" t="s">
        <v>14</v>
      </c>
      <c r="I67">
        <f>AVERAGE(I3:I11,I15:I23,I27:I35)</f>
        <v>131.71769766666668</v>
      </c>
      <c r="L67" s="1" t="s">
        <v>7</v>
      </c>
      <c r="M67">
        <f t="shared" si="1"/>
        <v>0.36387342249999999</v>
      </c>
      <c r="R67" s="1" t="s">
        <v>14</v>
      </c>
      <c r="S67">
        <f>AVERAGE(S3:S11,S15:S23,S27:S35,S39:S47)</f>
        <v>0.64822944250000003</v>
      </c>
    </row>
    <row r="68" spans="2:20" x14ac:dyDescent="0.25">
      <c r="B68" s="1" t="s">
        <v>8</v>
      </c>
      <c r="C68">
        <f t="shared" si="0"/>
        <v>80.247771041666695</v>
      </c>
      <c r="H68" s="1"/>
      <c r="L68" s="1" t="s">
        <v>8</v>
      </c>
      <c r="M68">
        <f t="shared" si="1"/>
        <v>0.37067194812499993</v>
      </c>
      <c r="R68" s="1"/>
    </row>
    <row r="69" spans="2:20" x14ac:dyDescent="0.25">
      <c r="B69" s="1"/>
      <c r="H69" s="1" t="s">
        <v>31</v>
      </c>
      <c r="I69">
        <f>_xlfn.STDEV.S(I60:I67)</f>
        <v>5.1109793393107479</v>
      </c>
      <c r="L69" s="1"/>
      <c r="R69" s="1" t="s">
        <v>31</v>
      </c>
      <c r="S69">
        <f>_xlfn.STDEV.S(S60:S67)</f>
        <v>2.2523010488904035E-2</v>
      </c>
    </row>
    <row r="70" spans="2:20" x14ac:dyDescent="0.25">
      <c r="B70" s="1" t="s">
        <v>31</v>
      </c>
      <c r="C70">
        <f>_xlfn.STDEV.S(C60:C68)</f>
        <v>38.233573634767382</v>
      </c>
      <c r="H70" s="1" t="s">
        <v>32</v>
      </c>
      <c r="I70">
        <f>I69/C57*100</f>
        <v>4.0516721337204666</v>
      </c>
      <c r="J70" t="s">
        <v>40</v>
      </c>
      <c r="L70" s="1" t="s">
        <v>31</v>
      </c>
      <c r="M70">
        <f>_xlfn.STDEV.S(M60:M68)</f>
        <v>0.17883949050512629</v>
      </c>
      <c r="R70" s="1" t="s">
        <v>32</v>
      </c>
      <c r="S70">
        <f>S69/M57*100</f>
        <v>3.647851506200213</v>
      </c>
      <c r="T70" t="s">
        <v>40</v>
      </c>
    </row>
    <row r="71" spans="2:20" x14ac:dyDescent="0.25">
      <c r="B71" s="1" t="s">
        <v>32</v>
      </c>
      <c r="C71">
        <f>C70/C57*100</f>
        <v>30.309241064047665</v>
      </c>
      <c r="D71" t="s">
        <v>40</v>
      </c>
      <c r="L71" s="1" t="s">
        <v>32</v>
      </c>
      <c r="M71">
        <f>M70/M57*100</f>
        <v>28.965040225355253</v>
      </c>
      <c r="N71" t="s">
        <v>40</v>
      </c>
    </row>
  </sheetData>
  <mergeCells count="9">
    <mergeCell ref="L37:S37"/>
    <mergeCell ref="B49:I49"/>
    <mergeCell ref="L49:S49"/>
    <mergeCell ref="B1:I1"/>
    <mergeCell ref="L1:S1"/>
    <mergeCell ref="B13:I13"/>
    <mergeCell ref="L13:S13"/>
    <mergeCell ref="B25:I25"/>
    <mergeCell ref="L25:S2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A1247-BECF-4A46-A90F-CD0398AB23BB}">
  <dimension ref="A1:T71"/>
  <sheetViews>
    <sheetView workbookViewId="0">
      <selection activeCell="M57" sqref="M57"/>
    </sheetView>
  </sheetViews>
  <sheetFormatPr defaultRowHeight="15" x14ac:dyDescent="0.25"/>
  <cols>
    <col min="1" max="1" width="9.140625" style="1"/>
  </cols>
  <sheetData>
    <row r="1" spans="1:19" x14ac:dyDescent="0.25">
      <c r="B1" s="14" t="s">
        <v>18</v>
      </c>
      <c r="C1" s="14"/>
      <c r="D1" s="14"/>
      <c r="E1" s="14"/>
      <c r="F1" s="14"/>
      <c r="G1" s="14"/>
      <c r="H1" s="14"/>
      <c r="I1" s="14"/>
      <c r="K1" s="1"/>
      <c r="L1" s="14" t="s">
        <v>20</v>
      </c>
      <c r="M1" s="14"/>
      <c r="N1" s="14"/>
      <c r="O1" s="14"/>
      <c r="P1" s="14"/>
      <c r="Q1" s="14"/>
      <c r="R1" s="14"/>
      <c r="S1" s="14"/>
    </row>
    <row r="2" spans="1:19" x14ac:dyDescent="0.25">
      <c r="B2" s="1" t="s">
        <v>9</v>
      </c>
      <c r="C2" s="1" t="s">
        <v>10</v>
      </c>
      <c r="D2" s="1" t="s">
        <v>11</v>
      </c>
      <c r="E2" s="1" t="s">
        <v>12</v>
      </c>
      <c r="F2" s="1" t="s">
        <v>15</v>
      </c>
      <c r="G2" s="1" t="s">
        <v>16</v>
      </c>
      <c r="H2" s="1" t="s">
        <v>13</v>
      </c>
      <c r="I2" s="1" t="s">
        <v>14</v>
      </c>
      <c r="K2" s="1"/>
      <c r="L2" s="1" t="s">
        <v>9</v>
      </c>
      <c r="M2" s="1" t="s">
        <v>10</v>
      </c>
      <c r="N2" s="1" t="s">
        <v>11</v>
      </c>
      <c r="O2" s="1" t="s">
        <v>12</v>
      </c>
      <c r="P2" s="1" t="s">
        <v>15</v>
      </c>
      <c r="Q2" s="1" t="s">
        <v>16</v>
      </c>
      <c r="R2" s="1" t="s">
        <v>13</v>
      </c>
      <c r="S2" s="1" t="s">
        <v>14</v>
      </c>
    </row>
    <row r="3" spans="1:19" x14ac:dyDescent="0.25">
      <c r="A3" s="1" t="s">
        <v>0</v>
      </c>
      <c r="B3">
        <v>187.23505</v>
      </c>
      <c r="C3">
        <v>193.86315999999999</v>
      </c>
      <c r="D3">
        <v>156.73974999999999</v>
      </c>
      <c r="E3">
        <v>164.39813000000001</v>
      </c>
      <c r="F3">
        <v>113.30256</v>
      </c>
      <c r="G3">
        <v>113.79617</v>
      </c>
      <c r="H3">
        <v>110.2535</v>
      </c>
      <c r="I3">
        <v>110.09724</v>
      </c>
      <c r="K3" s="1" t="s">
        <v>0</v>
      </c>
      <c r="L3">
        <v>1.0877721</v>
      </c>
      <c r="M3">
        <v>1.1486455</v>
      </c>
      <c r="N3">
        <v>0.98056144000000001</v>
      </c>
      <c r="O3">
        <v>1.0393296000000001</v>
      </c>
      <c r="P3">
        <v>0.80002229999999996</v>
      </c>
      <c r="Q3">
        <v>0.66830659000000003</v>
      </c>
      <c r="R3">
        <v>0.68476950999999997</v>
      </c>
      <c r="S3">
        <v>0.71199173000000004</v>
      </c>
    </row>
    <row r="4" spans="1:19" x14ac:dyDescent="0.25">
      <c r="A4" s="1" t="s">
        <v>1</v>
      </c>
      <c r="B4">
        <v>204.85525999999999</v>
      </c>
      <c r="C4">
        <v>194.36258000000001</v>
      </c>
      <c r="D4">
        <v>233.63699</v>
      </c>
      <c r="E4">
        <v>258.99506000000002</v>
      </c>
      <c r="F4">
        <v>223.81056000000001</v>
      </c>
      <c r="G4">
        <v>224.24687</v>
      </c>
      <c r="H4">
        <v>226.33975000000001</v>
      </c>
      <c r="I4">
        <v>190.16015999999999</v>
      </c>
      <c r="K4" s="1" t="s">
        <v>1</v>
      </c>
      <c r="L4">
        <v>0.84943491000000004</v>
      </c>
      <c r="M4">
        <v>0.85178083000000004</v>
      </c>
      <c r="N4">
        <v>1.1101167999999999</v>
      </c>
      <c r="O4">
        <v>1.0925469000000001</v>
      </c>
      <c r="P4">
        <v>0.90613167999999999</v>
      </c>
      <c r="Q4">
        <v>0.82014226999999995</v>
      </c>
      <c r="R4">
        <v>0.87789636999999998</v>
      </c>
      <c r="S4">
        <v>0.79215877999999995</v>
      </c>
    </row>
    <row r="5" spans="1:19" x14ac:dyDescent="0.25">
      <c r="A5" s="1" t="s">
        <v>2</v>
      </c>
      <c r="B5">
        <v>110.83781</v>
      </c>
      <c r="C5">
        <v>111.72405999999999</v>
      </c>
      <c r="D5">
        <v>90.812027</v>
      </c>
      <c r="E5">
        <v>90.274696000000006</v>
      </c>
      <c r="F5">
        <v>114.77457</v>
      </c>
      <c r="G5">
        <v>113.85061</v>
      </c>
      <c r="H5">
        <v>105.84171000000001</v>
      </c>
      <c r="I5">
        <v>105.25557999999999</v>
      </c>
      <c r="K5" s="1" t="s">
        <v>2</v>
      </c>
      <c r="L5">
        <v>0.59436237999999997</v>
      </c>
      <c r="M5">
        <v>0.58602940999999997</v>
      </c>
      <c r="N5">
        <v>0.52935063999999998</v>
      </c>
      <c r="O5">
        <v>0.49578994999999998</v>
      </c>
      <c r="P5">
        <v>0.62854796999999996</v>
      </c>
      <c r="Q5">
        <v>0.66414618000000003</v>
      </c>
      <c r="R5">
        <v>0.56989557000000002</v>
      </c>
      <c r="S5">
        <v>0.53177982999999995</v>
      </c>
    </row>
    <row r="6" spans="1:19" x14ac:dyDescent="0.25">
      <c r="A6" s="1" t="s">
        <v>3</v>
      </c>
      <c r="B6">
        <v>111.54371999999999</v>
      </c>
      <c r="C6">
        <v>104.78637999999999</v>
      </c>
      <c r="D6">
        <v>117.41951</v>
      </c>
      <c r="E6">
        <v>135.4306</v>
      </c>
      <c r="F6">
        <v>119.93935999999999</v>
      </c>
      <c r="G6">
        <v>99.942634999999996</v>
      </c>
      <c r="H6">
        <v>169.08744999999999</v>
      </c>
      <c r="I6">
        <v>169.97284999999999</v>
      </c>
      <c r="K6" s="1" t="s">
        <v>3</v>
      </c>
      <c r="L6">
        <v>0.67794889000000003</v>
      </c>
      <c r="M6">
        <v>0.73006380000000004</v>
      </c>
      <c r="N6">
        <v>0.60912650999999995</v>
      </c>
      <c r="O6">
        <v>0.64770538</v>
      </c>
      <c r="P6">
        <v>0.67537636000000001</v>
      </c>
      <c r="Q6">
        <v>0.61894506000000005</v>
      </c>
      <c r="R6">
        <v>0.83595240000000004</v>
      </c>
      <c r="S6">
        <v>0.83923888000000002</v>
      </c>
    </row>
    <row r="7" spans="1:19" x14ac:dyDescent="0.25">
      <c r="A7" s="1" t="s">
        <v>4</v>
      </c>
      <c r="B7">
        <v>168.74172999999999</v>
      </c>
      <c r="C7">
        <v>173.82374999999999</v>
      </c>
      <c r="D7">
        <v>131.91703999999999</v>
      </c>
      <c r="E7">
        <v>124.32677</v>
      </c>
      <c r="F7">
        <v>213.56152</v>
      </c>
      <c r="G7">
        <v>208.23732000000001</v>
      </c>
      <c r="H7">
        <v>183.54992999999999</v>
      </c>
      <c r="I7">
        <v>183.69199</v>
      </c>
      <c r="K7" s="1" t="s">
        <v>4</v>
      </c>
      <c r="L7">
        <v>1.1232253000000001</v>
      </c>
      <c r="M7">
        <v>1.0868567</v>
      </c>
      <c r="N7">
        <v>0.99316037000000001</v>
      </c>
      <c r="O7">
        <v>0.96719759999999999</v>
      </c>
      <c r="P7">
        <v>1.4629714</v>
      </c>
      <c r="Q7">
        <v>1.3152969999999999</v>
      </c>
      <c r="R7">
        <v>1.2462711</v>
      </c>
      <c r="S7">
        <v>1.2836405</v>
      </c>
    </row>
    <row r="8" spans="1:19" x14ac:dyDescent="0.25">
      <c r="A8" s="1" t="s">
        <v>5</v>
      </c>
      <c r="B8">
        <v>191.29146</v>
      </c>
      <c r="C8">
        <v>181.76012</v>
      </c>
      <c r="D8">
        <v>202.13757000000001</v>
      </c>
      <c r="E8">
        <v>208.50117</v>
      </c>
      <c r="F8">
        <v>151.87253999999999</v>
      </c>
      <c r="G8">
        <v>152.73511999999999</v>
      </c>
      <c r="H8">
        <v>237.10355999999999</v>
      </c>
      <c r="I8">
        <v>223.37628000000001</v>
      </c>
      <c r="K8" s="1" t="s">
        <v>5</v>
      </c>
      <c r="L8">
        <v>0.85777420000000004</v>
      </c>
      <c r="M8">
        <v>0.89699589999999996</v>
      </c>
      <c r="N8">
        <v>1.0215688999999999</v>
      </c>
      <c r="O8">
        <v>0.94222128000000005</v>
      </c>
      <c r="P8">
        <v>0.77476727999999995</v>
      </c>
      <c r="Q8">
        <v>0.74370902999999999</v>
      </c>
      <c r="R8">
        <v>1.2262135000000001</v>
      </c>
      <c r="S8">
        <v>1.1913235</v>
      </c>
    </row>
    <row r="9" spans="1:19" x14ac:dyDescent="0.25">
      <c r="A9" s="1" t="s">
        <v>6</v>
      </c>
      <c r="B9">
        <v>117.74618</v>
      </c>
      <c r="C9">
        <v>118.22275</v>
      </c>
      <c r="D9">
        <v>147.04640000000001</v>
      </c>
      <c r="E9">
        <v>143.48151999999999</v>
      </c>
      <c r="F9">
        <v>131.52637999999999</v>
      </c>
      <c r="G9">
        <v>138.38901999999999</v>
      </c>
      <c r="H9">
        <v>147.75011000000001</v>
      </c>
      <c r="I9">
        <v>147.22893999999999</v>
      </c>
      <c r="K9" s="1" t="s">
        <v>6</v>
      </c>
      <c r="L9">
        <v>0.60253906000000002</v>
      </c>
      <c r="M9">
        <v>0.62170433999999997</v>
      </c>
      <c r="N9">
        <v>0.99486649000000005</v>
      </c>
      <c r="O9">
        <v>0.92048954999999999</v>
      </c>
      <c r="P9">
        <v>0.89750034000000001</v>
      </c>
      <c r="Q9">
        <v>0.86268115000000001</v>
      </c>
      <c r="R9">
        <v>0.83742033999999999</v>
      </c>
      <c r="S9">
        <v>0.87948643999999998</v>
      </c>
    </row>
    <row r="10" spans="1:19" x14ac:dyDescent="0.25">
      <c r="A10" s="1" t="s">
        <v>7</v>
      </c>
      <c r="B10">
        <v>71.605727999999999</v>
      </c>
      <c r="C10">
        <v>68.088729999999998</v>
      </c>
      <c r="D10">
        <v>96.147803999999994</v>
      </c>
      <c r="E10">
        <v>97.143180999999998</v>
      </c>
      <c r="F10">
        <v>96.511054999999999</v>
      </c>
      <c r="G10">
        <v>84.076401000000004</v>
      </c>
      <c r="H10">
        <v>100.58737000000001</v>
      </c>
      <c r="I10">
        <v>95.819282999999999</v>
      </c>
      <c r="K10" s="1" t="s">
        <v>7</v>
      </c>
      <c r="L10">
        <v>0.30400347999999999</v>
      </c>
      <c r="M10">
        <v>0.29322967</v>
      </c>
      <c r="N10">
        <v>0.36479076999999999</v>
      </c>
      <c r="O10">
        <v>0.37189003999999998</v>
      </c>
      <c r="P10">
        <v>0.33232613999999999</v>
      </c>
      <c r="Q10">
        <v>0.33824905999999999</v>
      </c>
      <c r="R10">
        <v>0.42756720999999998</v>
      </c>
      <c r="S10">
        <v>0.43030711999999999</v>
      </c>
    </row>
    <row r="11" spans="1:19" x14ac:dyDescent="0.25">
      <c r="A11" s="1" t="s">
        <v>8</v>
      </c>
      <c r="B11">
        <v>100.40094999999999</v>
      </c>
      <c r="C11">
        <v>97.901947000000007</v>
      </c>
      <c r="D11">
        <v>83.139870000000002</v>
      </c>
      <c r="E11">
        <v>77.703261999999995</v>
      </c>
      <c r="F11">
        <v>74.829093999999998</v>
      </c>
      <c r="G11">
        <v>73.076003999999998</v>
      </c>
      <c r="H11">
        <v>87.627448999999999</v>
      </c>
      <c r="I11">
        <v>81.984718000000001</v>
      </c>
      <c r="K11" s="1" t="s">
        <v>8</v>
      </c>
      <c r="L11">
        <v>0.43203163</v>
      </c>
      <c r="M11">
        <v>0.41332512999999999</v>
      </c>
      <c r="N11">
        <v>0.42741621000000002</v>
      </c>
      <c r="O11">
        <v>0.43231501999999999</v>
      </c>
      <c r="P11">
        <v>0.30581170000000002</v>
      </c>
      <c r="Q11">
        <v>0.30735546000000002</v>
      </c>
      <c r="R11">
        <v>0.43276398999999999</v>
      </c>
      <c r="S11">
        <v>0.42257598000000002</v>
      </c>
    </row>
    <row r="13" spans="1:19" x14ac:dyDescent="0.25">
      <c r="B13" s="14" t="s">
        <v>17</v>
      </c>
      <c r="C13" s="14"/>
      <c r="D13" s="14"/>
      <c r="E13" s="14"/>
      <c r="F13" s="14"/>
      <c r="G13" s="14"/>
      <c r="H13" s="14"/>
      <c r="I13" s="14"/>
      <c r="K13" s="1"/>
      <c r="L13" s="14" t="s">
        <v>21</v>
      </c>
      <c r="M13" s="14"/>
      <c r="N13" s="14"/>
      <c r="O13" s="14"/>
      <c r="P13" s="14"/>
      <c r="Q13" s="14"/>
      <c r="R13" s="14"/>
      <c r="S13" s="14"/>
    </row>
    <row r="14" spans="1:19" x14ac:dyDescent="0.25">
      <c r="B14" s="1" t="s">
        <v>9</v>
      </c>
      <c r="C14" s="1" t="s">
        <v>10</v>
      </c>
      <c r="D14" s="1" t="s">
        <v>11</v>
      </c>
      <c r="E14" s="1" t="s">
        <v>12</v>
      </c>
      <c r="F14" s="1" t="s">
        <v>15</v>
      </c>
      <c r="G14" s="1" t="s">
        <v>16</v>
      </c>
      <c r="H14" s="1" t="s">
        <v>13</v>
      </c>
      <c r="I14" s="1" t="s">
        <v>14</v>
      </c>
      <c r="K14" s="1"/>
      <c r="L14" s="1" t="s">
        <v>9</v>
      </c>
      <c r="M14" s="1" t="s">
        <v>10</v>
      </c>
      <c r="N14" s="1" t="s">
        <v>11</v>
      </c>
      <c r="O14" s="1" t="s">
        <v>12</v>
      </c>
      <c r="P14" s="1" t="s">
        <v>15</v>
      </c>
      <c r="Q14" s="1" t="s">
        <v>16</v>
      </c>
      <c r="R14" s="1" t="s">
        <v>13</v>
      </c>
      <c r="S14" s="1" t="s">
        <v>14</v>
      </c>
    </row>
    <row r="15" spans="1:19" x14ac:dyDescent="0.25">
      <c r="A15" s="1" t="s">
        <v>0</v>
      </c>
      <c r="B15">
        <v>159.04613000000001</v>
      </c>
      <c r="C15">
        <v>162.84396000000001</v>
      </c>
      <c r="D15">
        <v>135.23356999999999</v>
      </c>
      <c r="E15">
        <v>139.91767999999999</v>
      </c>
      <c r="F15">
        <v>85.035651999999999</v>
      </c>
      <c r="G15">
        <v>87.002624999999995</v>
      </c>
      <c r="H15">
        <v>87.780899000000005</v>
      </c>
      <c r="I15">
        <v>89.508087000000003</v>
      </c>
      <c r="K15" s="1" t="s">
        <v>0</v>
      </c>
      <c r="L15">
        <v>0.74562119999999998</v>
      </c>
      <c r="M15">
        <v>0.75460302999999995</v>
      </c>
      <c r="N15">
        <v>0.65661985</v>
      </c>
      <c r="O15">
        <v>0.66194885999999997</v>
      </c>
      <c r="P15">
        <v>0.38228889999999999</v>
      </c>
      <c r="Q15">
        <v>0.36169973</v>
      </c>
      <c r="R15">
        <v>0.41121149000000001</v>
      </c>
      <c r="S15">
        <v>0.41875195999999998</v>
      </c>
    </row>
    <row r="16" spans="1:19" x14ac:dyDescent="0.25">
      <c r="A16" s="1" t="s">
        <v>1</v>
      </c>
      <c r="B16">
        <v>146.31010000000001</v>
      </c>
      <c r="C16">
        <v>144.63552999999999</v>
      </c>
      <c r="D16">
        <v>184.49691999999999</v>
      </c>
      <c r="E16">
        <v>191.83643000000001</v>
      </c>
      <c r="F16">
        <v>192.86684</v>
      </c>
      <c r="G16">
        <v>193.42267000000001</v>
      </c>
      <c r="H16">
        <v>182.56290000000001</v>
      </c>
      <c r="I16">
        <v>164.67444</v>
      </c>
      <c r="K16" s="1" t="s">
        <v>1</v>
      </c>
      <c r="L16">
        <v>0.55949181000000003</v>
      </c>
      <c r="M16">
        <v>0.57523285999999996</v>
      </c>
      <c r="N16">
        <v>0.71296554999999995</v>
      </c>
      <c r="O16">
        <v>0.73884702000000002</v>
      </c>
      <c r="P16">
        <v>0.77557862</v>
      </c>
      <c r="Q16">
        <v>0.72853308999999999</v>
      </c>
      <c r="R16">
        <v>0.68317538</v>
      </c>
      <c r="S16">
        <v>0.60861242000000004</v>
      </c>
    </row>
    <row r="17" spans="1:19" x14ac:dyDescent="0.25">
      <c r="A17" s="1" t="s">
        <v>2</v>
      </c>
      <c r="B17">
        <v>96.065331</v>
      </c>
      <c r="C17">
        <v>96.867523000000006</v>
      </c>
      <c r="D17">
        <v>78.780624000000003</v>
      </c>
      <c r="E17">
        <v>77.949493000000004</v>
      </c>
      <c r="F17">
        <v>103.95238000000001</v>
      </c>
      <c r="G17">
        <v>104.32062999999999</v>
      </c>
      <c r="H17">
        <v>87.588295000000002</v>
      </c>
      <c r="I17">
        <v>85.076735999999997</v>
      </c>
      <c r="K17" s="1" t="s">
        <v>2</v>
      </c>
      <c r="L17">
        <v>0.55165112000000005</v>
      </c>
      <c r="M17">
        <v>0.52174228</v>
      </c>
      <c r="N17">
        <v>0.44464608999999999</v>
      </c>
      <c r="O17">
        <v>0.41647413</v>
      </c>
      <c r="P17">
        <v>0.58054185000000003</v>
      </c>
      <c r="Q17">
        <v>0.56700402000000005</v>
      </c>
      <c r="R17">
        <v>0.45535678000000002</v>
      </c>
      <c r="S17">
        <v>0.43009150000000002</v>
      </c>
    </row>
    <row r="18" spans="1:19" x14ac:dyDescent="0.25">
      <c r="A18" s="1" t="s">
        <v>3</v>
      </c>
      <c r="B18">
        <v>94.713402000000002</v>
      </c>
      <c r="C18">
        <v>92.031493999999995</v>
      </c>
      <c r="D18">
        <v>97.159058000000002</v>
      </c>
      <c r="E18">
        <v>100.03246</v>
      </c>
      <c r="F18">
        <v>94.439659000000006</v>
      </c>
      <c r="G18">
        <v>87.069534000000004</v>
      </c>
      <c r="H18">
        <v>138.83963</v>
      </c>
      <c r="I18">
        <v>137.29302999999999</v>
      </c>
      <c r="K18" s="1" t="s">
        <v>3</v>
      </c>
      <c r="L18">
        <v>0.51923167999999997</v>
      </c>
      <c r="M18">
        <v>0.47605463999999997</v>
      </c>
      <c r="N18">
        <v>0.43549868000000003</v>
      </c>
      <c r="O18">
        <v>0.43304893</v>
      </c>
      <c r="P18">
        <v>0.46576524000000002</v>
      </c>
      <c r="Q18">
        <v>0.39718493999999999</v>
      </c>
      <c r="R18">
        <v>0.62306309000000004</v>
      </c>
      <c r="S18">
        <v>0.62226426999999995</v>
      </c>
    </row>
    <row r="19" spans="1:19" x14ac:dyDescent="0.25">
      <c r="A19" s="1" t="s">
        <v>4</v>
      </c>
      <c r="B19">
        <v>142.32490999999999</v>
      </c>
      <c r="C19">
        <v>132.99014</v>
      </c>
      <c r="D19">
        <v>106.80888</v>
      </c>
      <c r="E19">
        <v>100.43655</v>
      </c>
      <c r="F19">
        <v>175.72345999999999</v>
      </c>
      <c r="G19">
        <v>163.39749</v>
      </c>
      <c r="H19">
        <v>160.03691000000001</v>
      </c>
      <c r="I19">
        <v>161.22386</v>
      </c>
      <c r="K19" s="1" t="s">
        <v>4</v>
      </c>
      <c r="L19">
        <v>0.72793662999999997</v>
      </c>
      <c r="M19">
        <v>0.71683896000000003</v>
      </c>
      <c r="N19">
        <v>0.50013894000000003</v>
      </c>
      <c r="O19">
        <v>0.55050980999999999</v>
      </c>
      <c r="P19">
        <v>0.81678832000000001</v>
      </c>
      <c r="Q19">
        <v>0.70299279999999997</v>
      </c>
      <c r="R19">
        <v>0.74304378000000004</v>
      </c>
      <c r="S19">
        <v>0.80880094000000002</v>
      </c>
    </row>
    <row r="20" spans="1:19" x14ac:dyDescent="0.25">
      <c r="A20" s="1" t="s">
        <v>5</v>
      </c>
      <c r="B20">
        <v>180.13640000000001</v>
      </c>
      <c r="C20">
        <v>167.18270999999999</v>
      </c>
      <c r="D20">
        <v>188.80562</v>
      </c>
      <c r="E20">
        <v>188.58823000000001</v>
      </c>
      <c r="F20">
        <v>130.62604999999999</v>
      </c>
      <c r="G20">
        <v>129.55001999999999</v>
      </c>
      <c r="H20">
        <v>213.01517999999999</v>
      </c>
      <c r="I20">
        <v>207.41072</v>
      </c>
      <c r="K20" s="1" t="s">
        <v>5</v>
      </c>
      <c r="L20">
        <v>0.71028172999999994</v>
      </c>
      <c r="M20">
        <v>0.68290972999999999</v>
      </c>
      <c r="N20">
        <v>0.74366014999999996</v>
      </c>
      <c r="O20">
        <v>0.67952418000000003</v>
      </c>
      <c r="P20">
        <v>0.61900531999999997</v>
      </c>
      <c r="Q20">
        <v>0.60272389999999998</v>
      </c>
      <c r="R20">
        <v>0.79778433000000004</v>
      </c>
      <c r="S20">
        <v>0.79139161000000002</v>
      </c>
    </row>
    <row r="21" spans="1:19" x14ac:dyDescent="0.25">
      <c r="A21" s="1" t="s">
        <v>6</v>
      </c>
      <c r="B21">
        <v>111.4143</v>
      </c>
      <c r="C21">
        <v>98.947556000000006</v>
      </c>
      <c r="D21">
        <v>130.17124999999999</v>
      </c>
      <c r="E21">
        <v>126.05661000000001</v>
      </c>
      <c r="F21">
        <v>124.36472000000001</v>
      </c>
      <c r="G21">
        <v>123.94566</v>
      </c>
      <c r="H21">
        <v>139.86069000000001</v>
      </c>
      <c r="I21">
        <v>135.49777</v>
      </c>
      <c r="K21" s="1" t="s">
        <v>6</v>
      </c>
      <c r="L21">
        <v>0.61972839000000002</v>
      </c>
      <c r="M21">
        <v>0.59831977000000003</v>
      </c>
      <c r="N21">
        <v>0.63172251000000001</v>
      </c>
      <c r="O21">
        <v>0.63365625999999997</v>
      </c>
      <c r="P21">
        <v>0.78068101000000001</v>
      </c>
      <c r="Q21">
        <v>0.85822361999999996</v>
      </c>
      <c r="R21">
        <v>0.80774623000000001</v>
      </c>
      <c r="S21">
        <v>0.85081839999999997</v>
      </c>
    </row>
    <row r="22" spans="1:19" x14ac:dyDescent="0.25">
      <c r="A22" s="1" t="s">
        <v>7</v>
      </c>
      <c r="B22">
        <v>66.796783000000005</v>
      </c>
      <c r="C22">
        <v>63.901271999999999</v>
      </c>
      <c r="D22">
        <v>92.395988000000003</v>
      </c>
      <c r="E22">
        <v>89.131882000000004</v>
      </c>
      <c r="F22">
        <v>82.586394999999996</v>
      </c>
      <c r="G22">
        <v>75.271529999999998</v>
      </c>
      <c r="H22">
        <v>94.972960999999998</v>
      </c>
      <c r="I22">
        <v>91.392937000000003</v>
      </c>
      <c r="K22" s="1" t="s">
        <v>7</v>
      </c>
      <c r="L22">
        <v>0.24225078999999999</v>
      </c>
      <c r="M22">
        <v>0.24098386999999999</v>
      </c>
      <c r="N22">
        <v>0.34701325999999999</v>
      </c>
      <c r="O22">
        <v>0.34283131</v>
      </c>
      <c r="P22">
        <v>0.33378920000000001</v>
      </c>
      <c r="Q22">
        <v>0.32502483999999998</v>
      </c>
      <c r="R22">
        <v>0.37825930000000002</v>
      </c>
      <c r="S22">
        <v>0.36557779000000001</v>
      </c>
    </row>
    <row r="23" spans="1:19" x14ac:dyDescent="0.25">
      <c r="A23" s="1" t="s">
        <v>8</v>
      </c>
      <c r="B23">
        <v>89.307213000000004</v>
      </c>
      <c r="C23">
        <v>87.849784999999997</v>
      </c>
      <c r="D23">
        <v>78.862647999999993</v>
      </c>
      <c r="E23">
        <v>78.714271999999994</v>
      </c>
      <c r="F23">
        <v>73.359206999999998</v>
      </c>
      <c r="G23">
        <v>72.051208000000003</v>
      </c>
      <c r="H23">
        <v>75.768906000000001</v>
      </c>
      <c r="I23">
        <v>75.333243999999993</v>
      </c>
      <c r="K23" s="1" t="s">
        <v>8</v>
      </c>
      <c r="L23">
        <v>0.39046428</v>
      </c>
      <c r="M23">
        <v>0.37392616000000001</v>
      </c>
      <c r="N23">
        <v>0.34845313</v>
      </c>
      <c r="O23">
        <v>0.33342421</v>
      </c>
      <c r="P23">
        <v>0.32635354999999999</v>
      </c>
      <c r="Q23">
        <v>0.33328154999999998</v>
      </c>
      <c r="R23">
        <v>0.37016939999999998</v>
      </c>
      <c r="S23">
        <v>0.36588969999999998</v>
      </c>
    </row>
    <row r="25" spans="1:19" x14ac:dyDescent="0.25">
      <c r="B25" s="14" t="s">
        <v>19</v>
      </c>
      <c r="C25" s="14"/>
      <c r="D25" s="14"/>
      <c r="E25" s="14"/>
      <c r="F25" s="14"/>
      <c r="G25" s="14"/>
      <c r="H25" s="14"/>
      <c r="I25" s="14"/>
      <c r="K25" s="1"/>
      <c r="L25" s="14" t="s">
        <v>22</v>
      </c>
      <c r="M25" s="14"/>
      <c r="N25" s="14"/>
      <c r="O25" s="14"/>
      <c r="P25" s="14"/>
      <c r="Q25" s="14"/>
      <c r="R25" s="14"/>
      <c r="S25" s="14"/>
    </row>
    <row r="26" spans="1:19" x14ac:dyDescent="0.25">
      <c r="B26" s="1" t="s">
        <v>9</v>
      </c>
      <c r="C26" s="1" t="s">
        <v>10</v>
      </c>
      <c r="D26" s="1" t="s">
        <v>11</v>
      </c>
      <c r="E26" s="1" t="s">
        <v>12</v>
      </c>
      <c r="F26" s="1" t="s">
        <v>15</v>
      </c>
      <c r="G26" s="1" t="s">
        <v>16</v>
      </c>
      <c r="H26" s="1" t="s">
        <v>13</v>
      </c>
      <c r="I26" s="1" t="s">
        <v>14</v>
      </c>
      <c r="K26" s="1"/>
      <c r="L26" s="1" t="s">
        <v>9</v>
      </c>
      <c r="M26" s="1" t="s">
        <v>10</v>
      </c>
      <c r="N26" s="1" t="s">
        <v>11</v>
      </c>
      <c r="O26" s="1" t="s">
        <v>12</v>
      </c>
      <c r="P26" s="1" t="s">
        <v>15</v>
      </c>
      <c r="Q26" s="1" t="s">
        <v>16</v>
      </c>
      <c r="R26" s="1" t="s">
        <v>13</v>
      </c>
      <c r="S26" s="1" t="s">
        <v>14</v>
      </c>
    </row>
    <row r="27" spans="1:19" x14ac:dyDescent="0.25">
      <c r="A27" s="1" t="s">
        <v>0</v>
      </c>
      <c r="B27">
        <v>163.76975999999999</v>
      </c>
      <c r="C27">
        <v>168.36637999999999</v>
      </c>
      <c r="D27">
        <v>138.00445999999999</v>
      </c>
      <c r="E27">
        <v>147.06308000000001</v>
      </c>
      <c r="F27">
        <v>100.79643</v>
      </c>
      <c r="G27">
        <v>102.21854999999999</v>
      </c>
      <c r="H27">
        <v>94.536568000000003</v>
      </c>
      <c r="I27">
        <v>94.582725999999994</v>
      </c>
      <c r="K27" s="1" t="s">
        <v>0</v>
      </c>
      <c r="L27">
        <v>0.92000484000000005</v>
      </c>
      <c r="M27">
        <v>0.96939819999999999</v>
      </c>
      <c r="N27">
        <v>0.80924766999999997</v>
      </c>
      <c r="O27">
        <v>0.83123069999999999</v>
      </c>
      <c r="P27">
        <v>0.57437020999999999</v>
      </c>
      <c r="Q27">
        <v>0.50435406000000005</v>
      </c>
      <c r="R27">
        <v>0.51349199000000001</v>
      </c>
      <c r="S27">
        <v>0.54125667</v>
      </c>
    </row>
    <row r="28" spans="1:19" x14ac:dyDescent="0.25">
      <c r="A28" s="1" t="s">
        <v>1</v>
      </c>
      <c r="B28">
        <v>174.23615000000001</v>
      </c>
      <c r="C28">
        <v>167.35443000000001</v>
      </c>
      <c r="D28">
        <v>196.38736</v>
      </c>
      <c r="E28">
        <v>212.58492000000001</v>
      </c>
      <c r="F28">
        <v>198.34912</v>
      </c>
      <c r="G28">
        <v>204.04812999999999</v>
      </c>
      <c r="H28">
        <v>187.84954999999999</v>
      </c>
      <c r="I28">
        <v>175.61617000000001</v>
      </c>
      <c r="K28" s="1" t="s">
        <v>1</v>
      </c>
      <c r="L28">
        <v>0.71867007000000005</v>
      </c>
      <c r="M28">
        <v>0.70129406000000005</v>
      </c>
      <c r="N28">
        <v>0.84197169999999999</v>
      </c>
      <c r="O28">
        <v>0.86641252000000002</v>
      </c>
      <c r="P28">
        <v>0.81754148000000004</v>
      </c>
      <c r="Q28">
        <v>0.76739847999999999</v>
      </c>
      <c r="R28">
        <v>0.75792921000000002</v>
      </c>
      <c r="S28">
        <v>0.68276524999999999</v>
      </c>
    </row>
    <row r="29" spans="1:19" x14ac:dyDescent="0.25">
      <c r="A29" s="1" t="s">
        <v>2</v>
      </c>
      <c r="B29">
        <v>103.33078999999999</v>
      </c>
      <c r="C29">
        <v>102.69175</v>
      </c>
      <c r="D29">
        <v>83.806151999999997</v>
      </c>
      <c r="E29">
        <v>84.434364000000002</v>
      </c>
      <c r="F29">
        <v>108.97127999999999</v>
      </c>
      <c r="G29">
        <v>106.58806</v>
      </c>
      <c r="H29">
        <v>95.778130000000004</v>
      </c>
      <c r="I29">
        <v>93.532753</v>
      </c>
      <c r="K29" s="1" t="s">
        <v>2</v>
      </c>
      <c r="L29">
        <v>0.56341118000000001</v>
      </c>
      <c r="M29">
        <v>0.55915230999999999</v>
      </c>
      <c r="N29">
        <v>0.48531767999999997</v>
      </c>
      <c r="O29">
        <v>0.46076843000000001</v>
      </c>
      <c r="P29">
        <v>0.61166251000000005</v>
      </c>
      <c r="Q29">
        <v>0.59115386000000003</v>
      </c>
      <c r="R29">
        <v>0.53069025000000003</v>
      </c>
      <c r="S29">
        <v>0.50459849999999995</v>
      </c>
    </row>
    <row r="30" spans="1:19" x14ac:dyDescent="0.25">
      <c r="A30" s="1" t="s">
        <v>3</v>
      </c>
      <c r="B30">
        <v>107.96424</v>
      </c>
      <c r="C30">
        <v>104.47821</v>
      </c>
      <c r="D30">
        <v>102.04904000000001</v>
      </c>
      <c r="E30">
        <v>113.95907</v>
      </c>
      <c r="F30">
        <v>109.92466</v>
      </c>
      <c r="G30">
        <v>99.846581</v>
      </c>
      <c r="H30">
        <v>156.93844999999999</v>
      </c>
      <c r="I30">
        <v>152.12474</v>
      </c>
      <c r="K30" s="1" t="s">
        <v>3</v>
      </c>
      <c r="L30">
        <v>0.56664126999999997</v>
      </c>
      <c r="M30">
        <v>0.58327973</v>
      </c>
      <c r="N30">
        <v>0.50654328000000004</v>
      </c>
      <c r="O30">
        <v>0.54481964999999999</v>
      </c>
      <c r="P30">
        <v>0.50868522999999999</v>
      </c>
      <c r="Q30">
        <v>0.44277846999999998</v>
      </c>
      <c r="R30">
        <v>0.70056045</v>
      </c>
      <c r="S30">
        <v>0.70563507000000003</v>
      </c>
    </row>
    <row r="31" spans="1:19" x14ac:dyDescent="0.25">
      <c r="A31" s="1" t="s">
        <v>4</v>
      </c>
      <c r="B31">
        <v>155.33939000000001</v>
      </c>
      <c r="C31">
        <v>157.68039999999999</v>
      </c>
      <c r="D31">
        <v>127.2891</v>
      </c>
      <c r="E31">
        <v>117.10117</v>
      </c>
      <c r="F31">
        <v>194.66086999999999</v>
      </c>
      <c r="G31">
        <v>186.76956000000001</v>
      </c>
      <c r="H31">
        <v>171.58731</v>
      </c>
      <c r="I31">
        <v>176.72613999999999</v>
      </c>
      <c r="K31" s="1" t="s">
        <v>4</v>
      </c>
      <c r="L31">
        <v>1.0858646999999999</v>
      </c>
      <c r="M31">
        <v>1.0415562</v>
      </c>
      <c r="N31">
        <v>0.98171942999999995</v>
      </c>
      <c r="O31">
        <v>0.96080076999999997</v>
      </c>
      <c r="P31">
        <v>1.3852986</v>
      </c>
      <c r="Q31">
        <v>1.2532357999999999</v>
      </c>
      <c r="R31">
        <v>1.1995001999999999</v>
      </c>
      <c r="S31">
        <v>1.1986086</v>
      </c>
    </row>
    <row r="32" spans="1:19" x14ac:dyDescent="0.25">
      <c r="A32" s="1" t="s">
        <v>5</v>
      </c>
      <c r="B32">
        <v>179.01383999999999</v>
      </c>
      <c r="C32">
        <v>170.70238000000001</v>
      </c>
      <c r="D32">
        <v>186.83707999999999</v>
      </c>
      <c r="E32">
        <v>196.76150999999999</v>
      </c>
      <c r="F32">
        <v>146.55641</v>
      </c>
      <c r="G32">
        <v>141.27968999999999</v>
      </c>
      <c r="H32">
        <v>218.88373999999999</v>
      </c>
      <c r="I32">
        <v>211.69605999999999</v>
      </c>
      <c r="K32" s="1" t="s">
        <v>5</v>
      </c>
      <c r="L32">
        <v>0.79889750000000004</v>
      </c>
      <c r="M32">
        <v>0.85496718000000005</v>
      </c>
      <c r="N32">
        <v>0.94096690000000005</v>
      </c>
      <c r="O32">
        <v>0.86806017000000002</v>
      </c>
      <c r="P32">
        <v>0.70154983000000004</v>
      </c>
      <c r="Q32">
        <v>0.70224737999999998</v>
      </c>
      <c r="R32">
        <v>1.1275978</v>
      </c>
      <c r="S32">
        <v>1.0943707</v>
      </c>
    </row>
    <row r="33" spans="1:19" x14ac:dyDescent="0.25">
      <c r="A33" s="1" t="s">
        <v>6</v>
      </c>
      <c r="B33">
        <v>108.04306</v>
      </c>
      <c r="C33">
        <v>99.050179</v>
      </c>
      <c r="D33">
        <v>129.40004999999999</v>
      </c>
      <c r="E33">
        <v>125.41364</v>
      </c>
      <c r="F33">
        <v>118.67298</v>
      </c>
      <c r="G33">
        <v>130.55121</v>
      </c>
      <c r="H33">
        <v>132.96378999999999</v>
      </c>
      <c r="I33">
        <v>128.76848000000001</v>
      </c>
      <c r="K33" s="1" t="s">
        <v>6</v>
      </c>
      <c r="L33">
        <v>0.58085626000000001</v>
      </c>
      <c r="M33">
        <v>0.59030132999999996</v>
      </c>
      <c r="N33">
        <v>0.91177951999999995</v>
      </c>
      <c r="O33">
        <v>0.84725594999999998</v>
      </c>
      <c r="P33">
        <v>0.84693777999999997</v>
      </c>
      <c r="Q33">
        <v>0.81351340000000005</v>
      </c>
      <c r="R33">
        <v>0.83529228</v>
      </c>
      <c r="S33">
        <v>0.88272726999999995</v>
      </c>
    </row>
    <row r="34" spans="1:19" x14ac:dyDescent="0.25">
      <c r="A34" s="1" t="s">
        <v>7</v>
      </c>
      <c r="B34">
        <v>66.789574000000002</v>
      </c>
      <c r="C34">
        <v>62.851021000000003</v>
      </c>
      <c r="D34">
        <v>90.096214000000003</v>
      </c>
      <c r="E34">
        <v>88.560760000000002</v>
      </c>
      <c r="F34">
        <v>81.331085000000002</v>
      </c>
      <c r="G34">
        <v>76.797279000000003</v>
      </c>
      <c r="H34">
        <v>96.590407999999996</v>
      </c>
      <c r="I34">
        <v>89.439255000000003</v>
      </c>
      <c r="K34" s="1" t="s">
        <v>7</v>
      </c>
      <c r="L34">
        <v>0.27769696999999999</v>
      </c>
      <c r="M34">
        <v>0.26862648</v>
      </c>
      <c r="N34">
        <v>0.35476753</v>
      </c>
      <c r="O34">
        <v>0.35052544000000002</v>
      </c>
      <c r="P34">
        <v>0.30966923000000002</v>
      </c>
      <c r="Q34">
        <v>0.31466391999999999</v>
      </c>
      <c r="R34">
        <v>0.43702969000000003</v>
      </c>
      <c r="S34">
        <v>0.38017073000000001</v>
      </c>
    </row>
    <row r="35" spans="1:19" x14ac:dyDescent="0.25">
      <c r="A35" s="1" t="s">
        <v>8</v>
      </c>
      <c r="B35">
        <v>87.937591999999995</v>
      </c>
      <c r="C35">
        <v>86.426506000000003</v>
      </c>
      <c r="D35">
        <v>68.568718000000004</v>
      </c>
      <c r="E35">
        <v>68.614632</v>
      </c>
      <c r="F35">
        <v>66.281409999999994</v>
      </c>
      <c r="G35">
        <v>69.438828000000001</v>
      </c>
      <c r="H35">
        <v>73.448043999999996</v>
      </c>
      <c r="I35">
        <v>73.639747999999997</v>
      </c>
      <c r="K35" s="1" t="s">
        <v>8</v>
      </c>
      <c r="L35">
        <v>0.44353509000000002</v>
      </c>
      <c r="M35">
        <v>0.38625383000000002</v>
      </c>
      <c r="N35">
        <v>0.39552689000000002</v>
      </c>
      <c r="O35">
        <v>0.33985906999999999</v>
      </c>
      <c r="P35">
        <v>0.31897156999999998</v>
      </c>
      <c r="Q35">
        <v>0.34805547999999997</v>
      </c>
      <c r="R35">
        <v>0.37856974999999998</v>
      </c>
      <c r="S35">
        <v>0.37271187</v>
      </c>
    </row>
    <row r="37" spans="1:19" x14ac:dyDescent="0.25">
      <c r="K37" s="1"/>
      <c r="L37" s="14" t="s">
        <v>23</v>
      </c>
      <c r="M37" s="14"/>
      <c r="N37" s="14"/>
      <c r="O37" s="14"/>
      <c r="P37" s="14"/>
      <c r="Q37" s="14"/>
      <c r="R37" s="14"/>
      <c r="S37" s="14"/>
    </row>
    <row r="38" spans="1:19" x14ac:dyDescent="0.25">
      <c r="K38" s="1"/>
      <c r="L38" s="1" t="s">
        <v>9</v>
      </c>
      <c r="M38" s="1" t="s">
        <v>10</v>
      </c>
      <c r="N38" s="1" t="s">
        <v>11</v>
      </c>
      <c r="O38" s="1" t="s">
        <v>12</v>
      </c>
      <c r="P38" s="1" t="s">
        <v>15</v>
      </c>
      <c r="Q38" s="1" t="s">
        <v>16</v>
      </c>
      <c r="R38" s="1" t="s">
        <v>13</v>
      </c>
      <c r="S38" s="1" t="s">
        <v>14</v>
      </c>
    </row>
    <row r="39" spans="1:19" x14ac:dyDescent="0.25">
      <c r="K39" s="1" t="s">
        <v>0</v>
      </c>
      <c r="L39">
        <v>0.69269764</v>
      </c>
      <c r="M39">
        <v>0.69671117999999999</v>
      </c>
      <c r="N39">
        <v>0.65865474999999996</v>
      </c>
      <c r="O39">
        <v>0.61053765000000004</v>
      </c>
      <c r="P39">
        <v>0.40613054999999998</v>
      </c>
      <c r="Q39">
        <v>0.38562660999999998</v>
      </c>
      <c r="R39">
        <v>0.38371485</v>
      </c>
      <c r="S39">
        <v>0.39038332999999997</v>
      </c>
    </row>
    <row r="40" spans="1:19" x14ac:dyDescent="0.25">
      <c r="K40" s="1" t="s">
        <v>1</v>
      </c>
      <c r="L40">
        <v>0.53513907999999999</v>
      </c>
      <c r="M40">
        <v>0.51724011000000003</v>
      </c>
      <c r="N40">
        <v>0.70140128999999996</v>
      </c>
      <c r="O40">
        <v>0.72022735999999998</v>
      </c>
      <c r="P40">
        <v>0.75139027999999997</v>
      </c>
      <c r="Q40">
        <v>0.71502637999999996</v>
      </c>
      <c r="R40">
        <v>0.65054761999999999</v>
      </c>
      <c r="S40">
        <v>0.60671461000000004</v>
      </c>
    </row>
    <row r="41" spans="1:19" x14ac:dyDescent="0.25">
      <c r="K41" s="1" t="s">
        <v>2</v>
      </c>
      <c r="L41">
        <v>0.51704877999999999</v>
      </c>
      <c r="M41">
        <v>0.50920653000000005</v>
      </c>
      <c r="N41">
        <v>0.43556821000000001</v>
      </c>
      <c r="O41">
        <v>0.41202014999999997</v>
      </c>
      <c r="P41">
        <v>0.5304603</v>
      </c>
      <c r="Q41">
        <v>0.52506297999999996</v>
      </c>
      <c r="R41">
        <v>0.46012792000000002</v>
      </c>
      <c r="S41">
        <v>0.44633933999999997</v>
      </c>
    </row>
    <row r="42" spans="1:19" x14ac:dyDescent="0.25">
      <c r="K42" s="1" t="s">
        <v>3</v>
      </c>
      <c r="L42">
        <v>0.46514559</v>
      </c>
      <c r="M42">
        <v>0.43565251999999999</v>
      </c>
      <c r="N42">
        <v>0.46115034999999999</v>
      </c>
      <c r="O42">
        <v>0.44789517000000001</v>
      </c>
      <c r="P42">
        <v>0.44320368999999998</v>
      </c>
      <c r="Q42">
        <v>0.35502835999999999</v>
      </c>
      <c r="R42">
        <v>0.651694</v>
      </c>
      <c r="S42">
        <v>0.65528768000000004</v>
      </c>
    </row>
    <row r="43" spans="1:19" x14ac:dyDescent="0.25">
      <c r="K43" s="1" t="s">
        <v>4</v>
      </c>
      <c r="L43">
        <v>0.79098933999999999</v>
      </c>
      <c r="M43">
        <v>0.74227898999999997</v>
      </c>
      <c r="N43">
        <v>0.62588357999999999</v>
      </c>
      <c r="O43">
        <v>0.60296499999999997</v>
      </c>
      <c r="P43">
        <v>0.92077297000000002</v>
      </c>
      <c r="Q43">
        <v>0.75049275000000004</v>
      </c>
      <c r="R43">
        <v>0.83896994999999996</v>
      </c>
      <c r="S43">
        <v>0.80175626</v>
      </c>
    </row>
    <row r="44" spans="1:19" x14ac:dyDescent="0.25">
      <c r="K44" s="1" t="s">
        <v>5</v>
      </c>
      <c r="L44">
        <v>0.68461006999999996</v>
      </c>
      <c r="M44">
        <v>0.68076444000000003</v>
      </c>
      <c r="N44">
        <v>0.72883123000000005</v>
      </c>
      <c r="O44">
        <v>0.73540896</v>
      </c>
      <c r="P44">
        <v>0.57825512000000001</v>
      </c>
      <c r="Q44">
        <v>0.56724691000000005</v>
      </c>
      <c r="R44">
        <v>0.86369996999999998</v>
      </c>
      <c r="S44">
        <v>0.81347764</v>
      </c>
    </row>
    <row r="45" spans="1:19" x14ac:dyDescent="0.25">
      <c r="K45" s="1" t="s">
        <v>6</v>
      </c>
      <c r="L45">
        <v>0.54310638</v>
      </c>
      <c r="M45">
        <v>0.54377352999999995</v>
      </c>
      <c r="N45">
        <v>0.73003494999999996</v>
      </c>
      <c r="O45">
        <v>0.70181172999999997</v>
      </c>
      <c r="P45">
        <v>0.73956918999999999</v>
      </c>
      <c r="Q45">
        <v>0.72079873000000005</v>
      </c>
      <c r="R45">
        <v>0.74668151000000005</v>
      </c>
      <c r="S45">
        <v>0.76703518999999998</v>
      </c>
    </row>
    <row r="46" spans="1:19" x14ac:dyDescent="0.25">
      <c r="K46" s="1" t="s">
        <v>7</v>
      </c>
      <c r="L46">
        <v>0.23369077999999999</v>
      </c>
      <c r="M46">
        <v>0.23662554</v>
      </c>
      <c r="N46">
        <v>0.33185035000000002</v>
      </c>
      <c r="O46">
        <v>0.32663012000000002</v>
      </c>
      <c r="P46">
        <v>0.3163068</v>
      </c>
      <c r="Q46">
        <v>0.32810025999999998</v>
      </c>
      <c r="R46">
        <v>0.34550017</v>
      </c>
      <c r="S46">
        <v>0.33364621</v>
      </c>
    </row>
    <row r="47" spans="1:19" x14ac:dyDescent="0.25">
      <c r="K47" s="1" t="s">
        <v>8</v>
      </c>
      <c r="L47">
        <v>0.35918397000000002</v>
      </c>
      <c r="M47">
        <v>0.33670664</v>
      </c>
      <c r="N47">
        <v>0.32374775</v>
      </c>
      <c r="O47">
        <v>0.30707203999999999</v>
      </c>
      <c r="P47">
        <v>0.27554482000000002</v>
      </c>
      <c r="Q47">
        <v>0.26746276000000002</v>
      </c>
      <c r="R47">
        <v>0.32295175999999998</v>
      </c>
      <c r="S47">
        <v>0.33779129000000002</v>
      </c>
    </row>
    <row r="49" spans="2:19" x14ac:dyDescent="0.25">
      <c r="B49" s="14" t="s">
        <v>27</v>
      </c>
      <c r="C49" s="14"/>
      <c r="D49" s="14"/>
      <c r="E49" s="14"/>
      <c r="F49" s="14"/>
      <c r="G49" s="14"/>
      <c r="H49" s="14"/>
      <c r="I49" s="14"/>
      <c r="L49" s="14" t="s">
        <v>33</v>
      </c>
      <c r="M49" s="14"/>
      <c r="N49" s="14"/>
      <c r="O49" s="14"/>
      <c r="P49" s="14"/>
      <c r="Q49" s="14"/>
      <c r="R49" s="14"/>
      <c r="S49" s="14"/>
    </row>
    <row r="50" spans="2:19" x14ac:dyDescent="0.25">
      <c r="B50" s="1" t="s">
        <v>37</v>
      </c>
      <c r="L50" s="1" t="s">
        <v>37</v>
      </c>
    </row>
    <row r="51" spans="2:19" x14ac:dyDescent="0.25">
      <c r="B51" s="1" t="s">
        <v>24</v>
      </c>
      <c r="C51">
        <v>116.21043</v>
      </c>
      <c r="L51" s="1" t="s">
        <v>34</v>
      </c>
      <c r="M51">
        <v>1.2697290000000001</v>
      </c>
    </row>
    <row r="52" spans="2:19" x14ac:dyDescent="0.25">
      <c r="B52" s="1" t="s">
        <v>25</v>
      </c>
      <c r="C52">
        <v>87.324432000000002</v>
      </c>
      <c r="L52" s="1" t="s">
        <v>25</v>
      </c>
      <c r="M52">
        <v>0.26094759000000001</v>
      </c>
    </row>
    <row r="53" spans="2:19" x14ac:dyDescent="0.25">
      <c r="B53" s="1" t="s">
        <v>26</v>
      </c>
      <c r="C53">
        <v>104.52406999999999</v>
      </c>
      <c r="L53" s="1" t="s">
        <v>35</v>
      </c>
      <c r="M53">
        <v>0.76432043000000005</v>
      </c>
    </row>
    <row r="54" spans="2:19" x14ac:dyDescent="0.25">
      <c r="B54" s="1"/>
      <c r="L54" s="1" t="s">
        <v>36</v>
      </c>
      <c r="M54">
        <v>0.25891182000000001</v>
      </c>
    </row>
    <row r="56" spans="2:19" x14ac:dyDescent="0.25">
      <c r="B56" s="1" t="s">
        <v>38</v>
      </c>
      <c r="L56" s="1" t="s">
        <v>38</v>
      </c>
    </row>
    <row r="57" spans="2:19" x14ac:dyDescent="0.25">
      <c r="B57" s="1" t="s">
        <v>39</v>
      </c>
      <c r="C57">
        <f>AVERAGE(B3:I11,B15:I23,B27:I35)</f>
        <v>130.31738504629644</v>
      </c>
      <c r="L57" s="1" t="s">
        <v>39</v>
      </c>
      <c r="M57">
        <f>AVERAGE(L3:S11,L15:S23,L27:S35,L39:S47)</f>
        <v>0.63468076961805553</v>
      </c>
    </row>
    <row r="58" spans="2:19" x14ac:dyDescent="0.25">
      <c r="B58" s="1"/>
    </row>
    <row r="59" spans="2:19" x14ac:dyDescent="0.25">
      <c r="B59" s="1"/>
      <c r="C59" s="2" t="s">
        <v>28</v>
      </c>
      <c r="F59" s="2" t="s">
        <v>29</v>
      </c>
      <c r="I59" s="2" t="s">
        <v>30</v>
      </c>
      <c r="L59" s="1"/>
      <c r="M59" s="2" t="s">
        <v>28</v>
      </c>
      <c r="P59" s="2" t="s">
        <v>29</v>
      </c>
      <c r="S59" s="2" t="s">
        <v>30</v>
      </c>
    </row>
    <row r="60" spans="2:19" x14ac:dyDescent="0.25">
      <c r="B60" s="1" t="s">
        <v>0</v>
      </c>
      <c r="C60">
        <f>AVERAGE(B3:I3,B15:I15,B27:I27)</f>
        <v>129.39133820833334</v>
      </c>
      <c r="E60" s="1" t="s">
        <v>24</v>
      </c>
      <c r="F60">
        <f>AVERAGE(B3:I11)</f>
        <v>141.5590051944445</v>
      </c>
      <c r="H60" s="1" t="s">
        <v>9</v>
      </c>
      <c r="I60">
        <f>AVERAGE(B3:B11,B15:B23,B27:B35)</f>
        <v>129.51099455555556</v>
      </c>
      <c r="L60" s="1" t="s">
        <v>0</v>
      </c>
      <c r="M60">
        <f>AVERAGE(L3:S3,L15:S15,L27:S27,L39:S39)</f>
        <v>0.66881108406250001</v>
      </c>
      <c r="O60" s="1" t="s">
        <v>34</v>
      </c>
      <c r="P60">
        <f>AVERAGE(L3:S11)</f>
        <v>0.75613481111111081</v>
      </c>
      <c r="R60" s="1" t="s">
        <v>9</v>
      </c>
      <c r="S60">
        <f>AVERAGE(L3:L11,L15:L23,L27:L35,L39:L47)</f>
        <v>0.62147053027777788</v>
      </c>
    </row>
    <row r="61" spans="2:19" x14ac:dyDescent="0.25">
      <c r="B61" s="1" t="s">
        <v>1</v>
      </c>
      <c r="C61">
        <f t="shared" ref="C61:C68" si="0">AVERAGE(B4:I4,B16:I16,B28:I28)</f>
        <v>194.73495374999996</v>
      </c>
      <c r="E61" s="1" t="s">
        <v>25</v>
      </c>
      <c r="F61">
        <f>AVERAGE(B15:I23)</f>
        <v>121.46618929166668</v>
      </c>
      <c r="H61" s="1" t="s">
        <v>10</v>
      </c>
      <c r="I61">
        <f>AVERAGE(C3:C11,C15:C23,C27:C35)</f>
        <v>126.3475815925926</v>
      </c>
      <c r="L61" s="1" t="s">
        <v>1</v>
      </c>
      <c r="M61">
        <f t="shared" ref="M61:M68" si="1">AVERAGE(L4:S4,L16:S16,L28:S28,L40:S40)</f>
        <v>0.75107233718749999</v>
      </c>
      <c r="O61" s="1" t="s">
        <v>25</v>
      </c>
      <c r="P61">
        <f>AVERAGE(L15:S23)</f>
        <v>0.55705167597222216</v>
      </c>
      <c r="R61" s="1" t="s">
        <v>10</v>
      </c>
      <c r="S61">
        <f>AVERAGE(M3:M11,M15:M23,M27:M35,M39:M47)</f>
        <v>0.61730642722222229</v>
      </c>
    </row>
    <row r="62" spans="2:19" x14ac:dyDescent="0.25">
      <c r="B62" s="1" t="s">
        <v>2</v>
      </c>
      <c r="C62">
        <f t="shared" si="0"/>
        <v>98.046056416666673</v>
      </c>
      <c r="E62" s="1" t="s">
        <v>26</v>
      </c>
      <c r="F62">
        <f>AVERAGE(B27:I35)</f>
        <v>127.92696065277778</v>
      </c>
      <c r="H62" s="1" t="s">
        <v>11</v>
      </c>
      <c r="I62">
        <f>AVERAGE(D3:D11,D15:D23,D27:D35)</f>
        <v>128.67221085185187</v>
      </c>
      <c r="L62" s="1" t="s">
        <v>2</v>
      </c>
      <c r="M62">
        <f t="shared" si="1"/>
        <v>0.52218745718749993</v>
      </c>
      <c r="O62" s="1" t="s">
        <v>35</v>
      </c>
      <c r="P62">
        <f>AVERAGE(L27:S35)</f>
        <v>0.678660750972222</v>
      </c>
      <c r="R62" s="1" t="s">
        <v>11</v>
      </c>
      <c r="S62">
        <f>AVERAGE(N3:N11,N15:N23,N27:N35,N39:N47)</f>
        <v>0.64101775972222219</v>
      </c>
    </row>
    <row r="63" spans="2:19" x14ac:dyDescent="0.25">
      <c r="B63" s="1" t="s">
        <v>3</v>
      </c>
      <c r="C63">
        <f t="shared" si="0"/>
        <v>117.37440679166666</v>
      </c>
      <c r="E63" s="1"/>
      <c r="H63" s="1" t="s">
        <v>12</v>
      </c>
      <c r="I63">
        <f>AVERAGE(E3:E11,E15:E23,E27:E35)</f>
        <v>131.38559785185186</v>
      </c>
      <c r="L63" s="1" t="s">
        <v>3</v>
      </c>
      <c r="M63">
        <f t="shared" si="1"/>
        <v>0.56501466437499992</v>
      </c>
      <c r="O63" s="1" t="s">
        <v>36</v>
      </c>
      <c r="P63">
        <f>AVERAGE(L39:S47)</f>
        <v>0.54687584041666681</v>
      </c>
      <c r="R63" s="1" t="s">
        <v>12</v>
      </c>
      <c r="S63">
        <f>AVERAGE(O3:O11,O15:O23,O27:O35,O39:O47)</f>
        <v>0.62872363638888895</v>
      </c>
    </row>
    <row r="64" spans="2:19" x14ac:dyDescent="0.25">
      <c r="B64" s="1" t="s">
        <v>4</v>
      </c>
      <c r="C64">
        <f t="shared" si="0"/>
        <v>159.08109124999999</v>
      </c>
      <c r="E64" s="1" t="s">
        <v>31</v>
      </c>
      <c r="F64">
        <f>_xlfn.STDEV.S(F60:F62)</f>
        <v>10.257480651289411</v>
      </c>
      <c r="H64" s="1" t="s">
        <v>15</v>
      </c>
      <c r="I64">
        <f>AVERAGE(F3:F11,F15:F23,F27:F35)</f>
        <v>126.98615729629628</v>
      </c>
      <c r="L64" s="1" t="s">
        <v>4</v>
      </c>
      <c r="M64">
        <f t="shared" si="1"/>
        <v>0.94457385281249984</v>
      </c>
      <c r="O64" s="1"/>
      <c r="R64" s="1" t="s">
        <v>15</v>
      </c>
      <c r="S64">
        <f>AVERAGE(P3:P11,P15:P23,P27:P35,P39:P47)</f>
        <v>0.63612687055555572</v>
      </c>
    </row>
    <row r="65" spans="2:20" x14ac:dyDescent="0.25">
      <c r="B65" s="1" t="s">
        <v>5</v>
      </c>
      <c r="C65">
        <f t="shared" si="0"/>
        <v>183.57597749999999</v>
      </c>
      <c r="E65" s="1" t="s">
        <v>32</v>
      </c>
      <c r="F65">
        <f>F64/C57*100</f>
        <v>7.8711529145902892</v>
      </c>
      <c r="G65" t="s">
        <v>40</v>
      </c>
      <c r="H65" s="1" t="s">
        <v>16</v>
      </c>
      <c r="I65">
        <f>AVERAGE(G3:G11,G15:G23,G27:G35)</f>
        <v>124.51553351851851</v>
      </c>
      <c r="L65" s="1" t="s">
        <v>5</v>
      </c>
      <c r="M65">
        <f t="shared" si="1"/>
        <v>0.81321269812500019</v>
      </c>
      <c r="O65" s="1" t="s">
        <v>31</v>
      </c>
      <c r="P65">
        <f>_xlfn.STDEV.S(P60:P63)</f>
        <v>0.10069972645981407</v>
      </c>
      <c r="R65" s="1" t="s">
        <v>16</v>
      </c>
      <c r="S65">
        <f>AVERAGE(Q3:Q11,Q15:Q23,Q27:Q35,Q39:Q47)</f>
        <v>0.59910408000000015</v>
      </c>
    </row>
    <row r="66" spans="2:20" x14ac:dyDescent="0.25">
      <c r="B66" s="1" t="s">
        <v>6</v>
      </c>
      <c r="C66">
        <f t="shared" si="0"/>
        <v>127.27138520833336</v>
      </c>
      <c r="H66" s="1" t="s">
        <v>13</v>
      </c>
      <c r="I66">
        <f>AVERAGE(H3:H11,H15:H23,H27:H35)</f>
        <v>139.89419222222224</v>
      </c>
      <c r="L66" s="1" t="s">
        <v>6</v>
      </c>
      <c r="M66">
        <f t="shared" si="1"/>
        <v>0.75622059062499991</v>
      </c>
      <c r="O66" s="1" t="s">
        <v>32</v>
      </c>
      <c r="P66">
        <f>P65/M57*100</f>
        <v>15.866200975399671</v>
      </c>
      <c r="Q66" t="s">
        <v>40</v>
      </c>
      <c r="R66" s="1" t="s">
        <v>13</v>
      </c>
      <c r="S66">
        <f>AVERAGE(R3:R11,R15:R23,R27:R35,R39:R47)</f>
        <v>0.67091969833333343</v>
      </c>
    </row>
    <row r="67" spans="2:20" x14ac:dyDescent="0.25">
      <c r="B67" s="1" t="s">
        <v>7</v>
      </c>
      <c r="C67">
        <f t="shared" si="0"/>
        <v>84.120203999999987</v>
      </c>
      <c r="H67" s="1" t="s">
        <v>14</v>
      </c>
      <c r="I67">
        <f>AVERAGE(I3:I11,I15:I23,I27:I35)</f>
        <v>135.22681248148152</v>
      </c>
      <c r="L67" s="1" t="s">
        <v>7</v>
      </c>
      <c r="M67">
        <f t="shared" si="1"/>
        <v>0.33073731468749995</v>
      </c>
      <c r="R67" s="1" t="s">
        <v>14</v>
      </c>
      <c r="S67">
        <f>AVERAGE(S3:S11,S15:S23,S27:S35,S39:S47)</f>
        <v>0.66277715444444452</v>
      </c>
    </row>
    <row r="68" spans="2:20" x14ac:dyDescent="0.25">
      <c r="B68" s="1" t="s">
        <v>8</v>
      </c>
      <c r="C68">
        <f t="shared" si="0"/>
        <v>79.261052291666672</v>
      </c>
      <c r="H68" s="1"/>
      <c r="L68" s="1" t="s">
        <v>8</v>
      </c>
      <c r="M68">
        <f t="shared" si="1"/>
        <v>0.36029692750000009</v>
      </c>
      <c r="R68" s="1"/>
    </row>
    <row r="69" spans="2:20" x14ac:dyDescent="0.25">
      <c r="B69" s="1"/>
      <c r="H69" s="1" t="s">
        <v>31</v>
      </c>
      <c r="I69">
        <f>_xlfn.STDEV.S(I60:I67)</f>
        <v>5.0826533384440795</v>
      </c>
      <c r="L69" s="1"/>
      <c r="R69" s="1" t="s">
        <v>31</v>
      </c>
      <c r="S69">
        <f>_xlfn.STDEV.S(S60:S67)</f>
        <v>2.3671809405915231E-2</v>
      </c>
    </row>
    <row r="70" spans="2:20" x14ac:dyDescent="0.25">
      <c r="B70" s="1" t="s">
        <v>31</v>
      </c>
      <c r="C70">
        <f>_xlfn.STDEV.S(C60:C68)</f>
        <v>41.493185116316255</v>
      </c>
      <c r="H70" s="1" t="s">
        <v>32</v>
      </c>
      <c r="I70">
        <f>I69/C57*100</f>
        <v>3.9002112700760692</v>
      </c>
      <c r="J70" t="s">
        <v>40</v>
      </c>
      <c r="L70" s="1" t="s">
        <v>31</v>
      </c>
      <c r="M70">
        <f>_xlfn.STDEV.S(M60:M68)</f>
        <v>0.20693217612778353</v>
      </c>
      <c r="R70" s="1" t="s">
        <v>32</v>
      </c>
      <c r="S70">
        <f>S69/M57*100</f>
        <v>3.729719023968646</v>
      </c>
      <c r="T70" t="s">
        <v>40</v>
      </c>
    </row>
    <row r="71" spans="2:20" x14ac:dyDescent="0.25">
      <c r="B71" s="1" t="s">
        <v>32</v>
      </c>
      <c r="C71">
        <f>C70/C57*100</f>
        <v>31.840099539731725</v>
      </c>
      <c r="D71" t="s">
        <v>40</v>
      </c>
      <c r="L71" s="1" t="s">
        <v>32</v>
      </c>
      <c r="M71">
        <f>M70/M57*100</f>
        <v>32.604135186309996</v>
      </c>
      <c r="N71" t="s">
        <v>40</v>
      </c>
    </row>
  </sheetData>
  <mergeCells count="9">
    <mergeCell ref="L37:S37"/>
    <mergeCell ref="B49:I49"/>
    <mergeCell ref="L49:S49"/>
    <mergeCell ref="B1:I1"/>
    <mergeCell ref="L1:S1"/>
    <mergeCell ref="B13:I13"/>
    <mergeCell ref="L13:S13"/>
    <mergeCell ref="B25:I25"/>
    <mergeCell ref="L25:S2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41786-507E-4D99-9966-F4C10B5D4562}">
  <dimension ref="A1:T71"/>
  <sheetViews>
    <sheetView workbookViewId="0">
      <selection activeCell="M57" sqref="M57"/>
    </sheetView>
  </sheetViews>
  <sheetFormatPr defaultRowHeight="15" x14ac:dyDescent="0.25"/>
  <cols>
    <col min="1" max="1" width="9.140625" style="1"/>
  </cols>
  <sheetData>
    <row r="1" spans="1:19" x14ac:dyDescent="0.25">
      <c r="B1" s="14" t="s">
        <v>18</v>
      </c>
      <c r="C1" s="14"/>
      <c r="D1" s="14"/>
      <c r="E1" s="14"/>
      <c r="F1" s="14"/>
      <c r="G1" s="14"/>
      <c r="H1" s="14"/>
      <c r="I1" s="14"/>
      <c r="K1" s="1"/>
      <c r="L1" s="14" t="s">
        <v>20</v>
      </c>
      <c r="M1" s="14"/>
      <c r="N1" s="14"/>
      <c r="O1" s="14"/>
      <c r="P1" s="14"/>
      <c r="Q1" s="14"/>
      <c r="R1" s="14"/>
      <c r="S1" s="14"/>
    </row>
    <row r="2" spans="1:19" x14ac:dyDescent="0.25">
      <c r="B2" s="1" t="s">
        <v>9</v>
      </c>
      <c r="C2" s="1" t="s">
        <v>10</v>
      </c>
      <c r="D2" s="1" t="s">
        <v>11</v>
      </c>
      <c r="E2" s="1" t="s">
        <v>12</v>
      </c>
      <c r="F2" s="1" t="s">
        <v>15</v>
      </c>
      <c r="G2" s="1" t="s">
        <v>16</v>
      </c>
      <c r="H2" s="1" t="s">
        <v>13</v>
      </c>
      <c r="I2" s="1" t="s">
        <v>14</v>
      </c>
      <c r="K2" s="1"/>
      <c r="L2" s="1" t="s">
        <v>9</v>
      </c>
      <c r="M2" s="1" t="s">
        <v>10</v>
      </c>
      <c r="N2" s="1" t="s">
        <v>11</v>
      </c>
      <c r="O2" s="1" t="s">
        <v>12</v>
      </c>
      <c r="P2" s="1" t="s">
        <v>15</v>
      </c>
      <c r="Q2" s="1" t="s">
        <v>16</v>
      </c>
      <c r="R2" s="1" t="s">
        <v>13</v>
      </c>
      <c r="S2" s="1" t="s">
        <v>14</v>
      </c>
    </row>
    <row r="3" spans="1:19" x14ac:dyDescent="0.25">
      <c r="A3" s="1" t="s">
        <v>0</v>
      </c>
      <c r="B3">
        <v>193.91025999999999</v>
      </c>
      <c r="C3">
        <v>201.17205999999999</v>
      </c>
      <c r="D3">
        <v>158.20808</v>
      </c>
      <c r="E3">
        <v>167.81540000000001</v>
      </c>
      <c r="F3">
        <v>109.81926</v>
      </c>
      <c r="G3">
        <v>110.65555999999999</v>
      </c>
      <c r="H3">
        <v>107.93103000000001</v>
      </c>
      <c r="I3">
        <v>108.25648</v>
      </c>
      <c r="K3" s="1" t="s">
        <v>0</v>
      </c>
      <c r="L3">
        <v>1.0920346999999999</v>
      </c>
      <c r="M3">
        <v>1.1603028</v>
      </c>
      <c r="N3">
        <v>0.97548157000000002</v>
      </c>
      <c r="O3">
        <v>1.0500434999999999</v>
      </c>
      <c r="P3">
        <v>0.77362089999999994</v>
      </c>
      <c r="Q3">
        <v>0.63035673000000003</v>
      </c>
      <c r="R3">
        <v>0.65428918999999996</v>
      </c>
      <c r="S3">
        <v>0.68605446999999997</v>
      </c>
    </row>
    <row r="4" spans="1:19" x14ac:dyDescent="0.25">
      <c r="A4" s="1" t="s">
        <v>1</v>
      </c>
      <c r="B4">
        <v>203.18879999999999</v>
      </c>
      <c r="C4">
        <v>191.73598000000001</v>
      </c>
      <c r="D4">
        <v>232.72099</v>
      </c>
      <c r="E4">
        <v>261.22329999999999</v>
      </c>
      <c r="F4">
        <v>224.62926999999999</v>
      </c>
      <c r="G4">
        <v>224.38765000000001</v>
      </c>
      <c r="H4">
        <v>226.92433</v>
      </c>
      <c r="I4">
        <v>187.00099</v>
      </c>
      <c r="K4" s="1" t="s">
        <v>1</v>
      </c>
      <c r="L4">
        <v>0.81687719000000003</v>
      </c>
      <c r="M4">
        <v>0.80230767000000003</v>
      </c>
      <c r="N4">
        <v>1.1060555999999999</v>
      </c>
      <c r="O4">
        <v>1.0931054</v>
      </c>
      <c r="P4">
        <v>0.89114033999999998</v>
      </c>
      <c r="Q4">
        <v>0.79170680000000004</v>
      </c>
      <c r="R4">
        <v>0.85825359999999995</v>
      </c>
      <c r="S4">
        <v>0.75623744999999998</v>
      </c>
    </row>
    <row r="5" spans="1:19" x14ac:dyDescent="0.25">
      <c r="A5" s="1" t="s">
        <v>2</v>
      </c>
      <c r="B5">
        <v>110.33789</v>
      </c>
      <c r="C5">
        <v>111.39892</v>
      </c>
      <c r="D5">
        <v>90.712440000000001</v>
      </c>
      <c r="E5">
        <v>90.321487000000005</v>
      </c>
      <c r="F5">
        <v>114.73036</v>
      </c>
      <c r="G5">
        <v>113.90356</v>
      </c>
      <c r="H5">
        <v>106.35122</v>
      </c>
      <c r="I5">
        <v>105.93837000000001</v>
      </c>
      <c r="K5" s="1" t="s">
        <v>2</v>
      </c>
      <c r="L5">
        <v>0.59566545000000004</v>
      </c>
      <c r="M5">
        <v>0.58727806999999999</v>
      </c>
      <c r="N5">
        <v>0.53101754000000001</v>
      </c>
      <c r="O5">
        <v>0.49811288999999997</v>
      </c>
      <c r="P5">
        <v>0.63323538999999995</v>
      </c>
      <c r="Q5">
        <v>0.66857845000000005</v>
      </c>
      <c r="R5">
        <v>0.57348776000000001</v>
      </c>
      <c r="S5">
        <v>0.53534948999999998</v>
      </c>
    </row>
    <row r="6" spans="1:19" x14ac:dyDescent="0.25">
      <c r="A6" s="1" t="s">
        <v>3</v>
      </c>
      <c r="B6">
        <v>109.62903</v>
      </c>
      <c r="C6">
        <v>101.78743</v>
      </c>
      <c r="D6">
        <v>118.06586</v>
      </c>
      <c r="E6">
        <v>136.19379000000001</v>
      </c>
      <c r="F6">
        <v>121.3494</v>
      </c>
      <c r="G6">
        <v>100.85323</v>
      </c>
      <c r="H6">
        <v>170.57137</v>
      </c>
      <c r="I6">
        <v>172.91750999999999</v>
      </c>
      <c r="K6" s="1" t="s">
        <v>3</v>
      </c>
      <c r="L6">
        <v>0.66484677999999997</v>
      </c>
      <c r="M6">
        <v>0.71577173000000005</v>
      </c>
      <c r="N6">
        <v>0.60748356999999997</v>
      </c>
      <c r="O6">
        <v>0.64365642999999995</v>
      </c>
      <c r="P6">
        <v>0.66849928999999997</v>
      </c>
      <c r="Q6">
        <v>0.60667157000000005</v>
      </c>
      <c r="R6">
        <v>0.83810001999999995</v>
      </c>
      <c r="S6">
        <v>0.84108930999999998</v>
      </c>
    </row>
    <row r="7" spans="1:19" x14ac:dyDescent="0.25">
      <c r="A7" s="1" t="s">
        <v>4</v>
      </c>
      <c r="B7">
        <v>173.34576000000001</v>
      </c>
      <c r="C7">
        <v>177.95679999999999</v>
      </c>
      <c r="D7">
        <v>134.17722000000001</v>
      </c>
      <c r="E7">
        <v>125.6917</v>
      </c>
      <c r="F7">
        <v>217.97601</v>
      </c>
      <c r="G7">
        <v>212.07835</v>
      </c>
      <c r="H7">
        <v>183.64493999999999</v>
      </c>
      <c r="I7">
        <v>184.23160999999999</v>
      </c>
      <c r="K7" s="1" t="s">
        <v>4</v>
      </c>
      <c r="L7">
        <v>1.1449703</v>
      </c>
      <c r="M7">
        <v>1.1034098000000001</v>
      </c>
      <c r="N7">
        <v>0.98698109000000001</v>
      </c>
      <c r="O7">
        <v>0.95840793999999996</v>
      </c>
      <c r="P7">
        <v>1.4903066</v>
      </c>
      <c r="Q7">
        <v>1.3346842999999999</v>
      </c>
      <c r="R7">
        <v>1.2478256999999999</v>
      </c>
      <c r="S7">
        <v>1.2872608999999999</v>
      </c>
    </row>
    <row r="8" spans="1:19" x14ac:dyDescent="0.25">
      <c r="A8" s="1" t="s">
        <v>5</v>
      </c>
      <c r="B8">
        <v>190.85873000000001</v>
      </c>
      <c r="C8">
        <v>181.48712</v>
      </c>
      <c r="D8">
        <v>202.72642999999999</v>
      </c>
      <c r="E8">
        <v>211.21960000000001</v>
      </c>
      <c r="F8">
        <v>151.92753999999999</v>
      </c>
      <c r="G8">
        <v>153.18091000000001</v>
      </c>
      <c r="H8">
        <v>238.09139999999999</v>
      </c>
      <c r="I8">
        <v>224.16942</v>
      </c>
      <c r="K8" s="1" t="s">
        <v>5</v>
      </c>
      <c r="L8">
        <v>0.85789663000000005</v>
      </c>
      <c r="M8">
        <v>0.89469564000000001</v>
      </c>
      <c r="N8">
        <v>1.0241697999999999</v>
      </c>
      <c r="O8">
        <v>0.94881724999999995</v>
      </c>
      <c r="P8">
        <v>0.77244984999999999</v>
      </c>
      <c r="Q8">
        <v>0.73994320999999996</v>
      </c>
      <c r="R8">
        <v>1.2399906999999999</v>
      </c>
      <c r="S8">
        <v>1.2057716999999999</v>
      </c>
    </row>
    <row r="9" spans="1:19" x14ac:dyDescent="0.25">
      <c r="A9" s="1" t="s">
        <v>6</v>
      </c>
      <c r="B9">
        <v>117.75896</v>
      </c>
      <c r="C9">
        <v>117.7195</v>
      </c>
      <c r="D9">
        <v>147.83868000000001</v>
      </c>
      <c r="E9">
        <v>144.08278000000001</v>
      </c>
      <c r="F9">
        <v>130.86832999999999</v>
      </c>
      <c r="G9">
        <v>137.82968</v>
      </c>
      <c r="H9">
        <v>147.23455999999999</v>
      </c>
      <c r="I9">
        <v>146.85623000000001</v>
      </c>
      <c r="K9" s="1" t="s">
        <v>6</v>
      </c>
      <c r="L9">
        <v>0.60269499000000004</v>
      </c>
      <c r="M9">
        <v>0.61967516</v>
      </c>
      <c r="N9">
        <v>1.0231416</v>
      </c>
      <c r="O9">
        <v>0.94019735000000004</v>
      </c>
      <c r="P9">
        <v>0.90849053999999996</v>
      </c>
      <c r="Q9">
        <v>0.86156809000000001</v>
      </c>
      <c r="R9">
        <v>0.83758390000000005</v>
      </c>
      <c r="S9">
        <v>0.88518023000000001</v>
      </c>
    </row>
    <row r="10" spans="1:19" x14ac:dyDescent="0.25">
      <c r="A10" s="1" t="s">
        <v>7</v>
      </c>
      <c r="B10">
        <v>69.759262000000007</v>
      </c>
      <c r="C10">
        <v>66.210457000000005</v>
      </c>
      <c r="D10">
        <v>94.660079999999994</v>
      </c>
      <c r="E10">
        <v>95.710693000000006</v>
      </c>
      <c r="F10">
        <v>95.119240000000005</v>
      </c>
      <c r="G10">
        <v>82.795592999999997</v>
      </c>
      <c r="H10">
        <v>99.265090999999998</v>
      </c>
      <c r="I10">
        <v>94.359581000000006</v>
      </c>
      <c r="K10" s="1" t="s">
        <v>7</v>
      </c>
      <c r="L10">
        <v>0.28375101000000003</v>
      </c>
      <c r="M10">
        <v>0.27318566999999999</v>
      </c>
      <c r="N10">
        <v>0.34508327</v>
      </c>
      <c r="O10">
        <v>0.35457927</v>
      </c>
      <c r="P10">
        <v>0.31401029000000003</v>
      </c>
      <c r="Q10">
        <v>0.32289245999999999</v>
      </c>
      <c r="R10">
        <v>0.41145894</v>
      </c>
      <c r="S10">
        <v>0.41558084000000001</v>
      </c>
    </row>
    <row r="11" spans="1:19" x14ac:dyDescent="0.25">
      <c r="A11" s="1" t="s">
        <v>8</v>
      </c>
      <c r="B11">
        <v>99.707465999999997</v>
      </c>
      <c r="C11">
        <v>97.325789999999998</v>
      </c>
      <c r="D11">
        <v>82.190619999999996</v>
      </c>
      <c r="E11">
        <v>77.083709999999996</v>
      </c>
      <c r="F11">
        <v>74.425194000000005</v>
      </c>
      <c r="G11">
        <v>72.802879000000004</v>
      </c>
      <c r="H11">
        <v>86.539496999999997</v>
      </c>
      <c r="I11">
        <v>81.020515000000003</v>
      </c>
      <c r="K11" s="1" t="s">
        <v>8</v>
      </c>
      <c r="L11">
        <v>0.42949830999999999</v>
      </c>
      <c r="M11">
        <v>0.41142332999999998</v>
      </c>
      <c r="N11">
        <v>0.42216176</v>
      </c>
      <c r="O11">
        <v>0.42810234000000003</v>
      </c>
      <c r="P11">
        <v>0.30299517999999998</v>
      </c>
      <c r="Q11">
        <v>0.30461874999999999</v>
      </c>
      <c r="R11">
        <v>0.42768422</v>
      </c>
      <c r="S11">
        <v>0.41733598999999999</v>
      </c>
    </row>
    <row r="13" spans="1:19" x14ac:dyDescent="0.25">
      <c r="B13" s="14" t="s">
        <v>17</v>
      </c>
      <c r="C13" s="14"/>
      <c r="D13" s="14"/>
      <c r="E13" s="14"/>
      <c r="F13" s="14"/>
      <c r="G13" s="14"/>
      <c r="H13" s="14"/>
      <c r="I13" s="14"/>
      <c r="K13" s="1"/>
      <c r="L13" s="14" t="s">
        <v>21</v>
      </c>
      <c r="M13" s="14"/>
      <c r="N13" s="14"/>
      <c r="O13" s="14"/>
      <c r="P13" s="14"/>
      <c r="Q13" s="14"/>
      <c r="R13" s="14"/>
      <c r="S13" s="14"/>
    </row>
    <row r="14" spans="1:19" x14ac:dyDescent="0.25">
      <c r="B14" s="1" t="s">
        <v>9</v>
      </c>
      <c r="C14" s="1" t="s">
        <v>10</v>
      </c>
      <c r="D14" s="1" t="s">
        <v>11</v>
      </c>
      <c r="E14" s="1" t="s">
        <v>12</v>
      </c>
      <c r="F14" s="1" t="s">
        <v>15</v>
      </c>
      <c r="G14" s="1" t="s">
        <v>16</v>
      </c>
      <c r="H14" s="1" t="s">
        <v>13</v>
      </c>
      <c r="I14" s="1" t="s">
        <v>14</v>
      </c>
      <c r="K14" s="1"/>
      <c r="L14" s="1" t="s">
        <v>9</v>
      </c>
      <c r="M14" s="1" t="s">
        <v>10</v>
      </c>
      <c r="N14" s="1" t="s">
        <v>11</v>
      </c>
      <c r="O14" s="1" t="s">
        <v>12</v>
      </c>
      <c r="P14" s="1" t="s">
        <v>15</v>
      </c>
      <c r="Q14" s="1" t="s">
        <v>16</v>
      </c>
      <c r="R14" s="1" t="s">
        <v>13</v>
      </c>
      <c r="S14" s="1" t="s">
        <v>14</v>
      </c>
    </row>
    <row r="15" spans="1:19" x14ac:dyDescent="0.25">
      <c r="A15" s="1" t="s">
        <v>0</v>
      </c>
      <c r="B15">
        <v>164.73239000000001</v>
      </c>
      <c r="C15">
        <v>168.71964</v>
      </c>
      <c r="D15">
        <v>136.85487000000001</v>
      </c>
      <c r="E15">
        <v>142.5265</v>
      </c>
      <c r="F15">
        <v>81.877487000000002</v>
      </c>
      <c r="G15">
        <v>84.314139999999995</v>
      </c>
      <c r="H15">
        <v>86.456901999999999</v>
      </c>
      <c r="I15">
        <v>88.478806000000006</v>
      </c>
      <c r="K15" s="1" t="s">
        <v>0</v>
      </c>
      <c r="L15">
        <v>0.77607166999999999</v>
      </c>
      <c r="M15">
        <v>0.78837615000000005</v>
      </c>
      <c r="N15">
        <v>0.66927481</v>
      </c>
      <c r="O15">
        <v>0.67730588000000003</v>
      </c>
      <c r="P15">
        <v>0.37587514999999999</v>
      </c>
      <c r="Q15">
        <v>0.35508721999999998</v>
      </c>
      <c r="R15">
        <v>0.41095640999999999</v>
      </c>
      <c r="S15">
        <v>0.42003616999999999</v>
      </c>
    </row>
    <row r="16" spans="1:19" x14ac:dyDescent="0.25">
      <c r="A16" s="1" t="s">
        <v>1</v>
      </c>
      <c r="B16">
        <v>141.2379</v>
      </c>
      <c r="C16">
        <v>139.74973</v>
      </c>
      <c r="D16">
        <v>184.79955000000001</v>
      </c>
      <c r="E16">
        <v>193.14758</v>
      </c>
      <c r="F16">
        <v>193.81496999999999</v>
      </c>
      <c r="G16">
        <v>193.15728999999999</v>
      </c>
      <c r="H16">
        <v>182.69431</v>
      </c>
      <c r="I16">
        <v>162.88718</v>
      </c>
      <c r="K16" s="1" t="s">
        <v>1</v>
      </c>
      <c r="L16">
        <v>0.54587626</v>
      </c>
      <c r="M16">
        <v>0.56205833000000005</v>
      </c>
      <c r="N16">
        <v>0.72295600000000004</v>
      </c>
      <c r="O16">
        <v>0.75314713</v>
      </c>
      <c r="P16">
        <v>0.78496432000000005</v>
      </c>
      <c r="Q16">
        <v>0.73107754999999996</v>
      </c>
      <c r="R16">
        <v>0.68468516999999995</v>
      </c>
      <c r="S16">
        <v>0.60236548999999995</v>
      </c>
    </row>
    <row r="17" spans="1:19" x14ac:dyDescent="0.25">
      <c r="A17" s="1" t="s">
        <v>2</v>
      </c>
      <c r="B17">
        <v>95.299210000000002</v>
      </c>
      <c r="C17">
        <v>96.235229000000004</v>
      </c>
      <c r="D17">
        <v>78.471680000000006</v>
      </c>
      <c r="E17">
        <v>77.808532999999997</v>
      </c>
      <c r="F17">
        <v>103.96272</v>
      </c>
      <c r="G17">
        <v>104.45884</v>
      </c>
      <c r="H17">
        <v>87.681006999999994</v>
      </c>
      <c r="I17">
        <v>85.106583000000001</v>
      </c>
      <c r="K17" s="1" t="s">
        <v>2</v>
      </c>
      <c r="L17">
        <v>0.55208694999999997</v>
      </c>
      <c r="M17">
        <v>0.52292698999999998</v>
      </c>
      <c r="N17">
        <v>0.44659910000000003</v>
      </c>
      <c r="O17">
        <v>0.41876545999999998</v>
      </c>
      <c r="P17">
        <v>0.58250201000000001</v>
      </c>
      <c r="Q17">
        <v>0.57000220000000001</v>
      </c>
      <c r="R17">
        <v>0.45815845999999999</v>
      </c>
      <c r="S17">
        <v>0.43304163000000001</v>
      </c>
    </row>
    <row r="18" spans="1:19" x14ac:dyDescent="0.25">
      <c r="A18" s="1" t="s">
        <v>3</v>
      </c>
      <c r="B18">
        <v>93.885947999999999</v>
      </c>
      <c r="C18">
        <v>90.367455000000007</v>
      </c>
      <c r="D18">
        <v>97.690323000000006</v>
      </c>
      <c r="E18">
        <v>100.55867000000001</v>
      </c>
      <c r="F18">
        <v>95.704659000000007</v>
      </c>
      <c r="G18">
        <v>87.716353999999995</v>
      </c>
      <c r="H18">
        <v>140.51775000000001</v>
      </c>
      <c r="I18">
        <v>140.06235000000001</v>
      </c>
      <c r="K18" s="1" t="s">
        <v>3</v>
      </c>
      <c r="L18">
        <v>0.52034919999999996</v>
      </c>
      <c r="M18">
        <v>0.47590991999999999</v>
      </c>
      <c r="N18">
        <v>0.44049843999999999</v>
      </c>
      <c r="O18">
        <v>0.43715357999999999</v>
      </c>
      <c r="P18">
        <v>0.47104352999999999</v>
      </c>
      <c r="Q18">
        <v>0.40059844</v>
      </c>
      <c r="R18">
        <v>0.63156641000000002</v>
      </c>
      <c r="S18">
        <v>0.63472527000000001</v>
      </c>
    </row>
    <row r="19" spans="1:19" x14ac:dyDescent="0.25">
      <c r="A19" s="1" t="s">
        <v>4</v>
      </c>
      <c r="B19">
        <v>146.34980999999999</v>
      </c>
      <c r="C19">
        <v>136.02536000000001</v>
      </c>
      <c r="D19">
        <v>107.89904</v>
      </c>
      <c r="E19">
        <v>100.16234</v>
      </c>
      <c r="F19">
        <v>180.29489000000001</v>
      </c>
      <c r="G19">
        <v>167.65038000000001</v>
      </c>
      <c r="H19">
        <v>159.61255</v>
      </c>
      <c r="I19">
        <v>161.33896999999999</v>
      </c>
      <c r="K19" s="1" t="s">
        <v>4</v>
      </c>
      <c r="L19">
        <v>0.74780809999999998</v>
      </c>
      <c r="M19">
        <v>0.73967528000000005</v>
      </c>
      <c r="N19">
        <v>0.50965654999999999</v>
      </c>
      <c r="O19">
        <v>0.56344002000000004</v>
      </c>
      <c r="P19">
        <v>0.85088163999999999</v>
      </c>
      <c r="Q19">
        <v>0.72879446000000003</v>
      </c>
      <c r="R19">
        <v>0.75747352999999995</v>
      </c>
      <c r="S19">
        <v>0.82589489000000005</v>
      </c>
    </row>
    <row r="20" spans="1:19" x14ac:dyDescent="0.25">
      <c r="A20" s="1" t="s">
        <v>5</v>
      </c>
      <c r="B20">
        <v>179.86420000000001</v>
      </c>
      <c r="C20">
        <v>166.84862000000001</v>
      </c>
      <c r="D20">
        <v>190.02414999999999</v>
      </c>
      <c r="E20">
        <v>190.5676</v>
      </c>
      <c r="F20">
        <v>130.28618</v>
      </c>
      <c r="G20">
        <v>129.50407000000001</v>
      </c>
      <c r="H20">
        <v>213.75174000000001</v>
      </c>
      <c r="I20">
        <v>207.36143000000001</v>
      </c>
      <c r="K20" s="1" t="s">
        <v>5</v>
      </c>
      <c r="L20">
        <v>0.71359693999999996</v>
      </c>
      <c r="M20">
        <v>0.68892354</v>
      </c>
      <c r="N20">
        <v>0.75620240000000005</v>
      </c>
      <c r="O20">
        <v>0.69616109000000004</v>
      </c>
      <c r="P20">
        <v>0.62323916000000001</v>
      </c>
      <c r="Q20">
        <v>0.60690372999999997</v>
      </c>
      <c r="R20">
        <v>0.81542884999999998</v>
      </c>
      <c r="S20">
        <v>0.80425519000000001</v>
      </c>
    </row>
    <row r="21" spans="1:19" x14ac:dyDescent="0.25">
      <c r="A21" s="1" t="s">
        <v>6</v>
      </c>
      <c r="B21">
        <v>110.66319</v>
      </c>
      <c r="C21">
        <v>98.102715000000003</v>
      </c>
      <c r="D21">
        <v>130.48206999999999</v>
      </c>
      <c r="E21">
        <v>126.23533999999999</v>
      </c>
      <c r="F21">
        <v>123.55343999999999</v>
      </c>
      <c r="G21">
        <v>122.95797</v>
      </c>
      <c r="H21">
        <v>139.58116000000001</v>
      </c>
      <c r="I21">
        <v>135.71858</v>
      </c>
      <c r="K21" s="1" t="s">
        <v>6</v>
      </c>
      <c r="L21">
        <v>0.62082349999999997</v>
      </c>
      <c r="M21">
        <v>0.59673107000000003</v>
      </c>
      <c r="N21">
        <v>0.64882982</v>
      </c>
      <c r="O21">
        <v>0.64968168999999998</v>
      </c>
      <c r="P21">
        <v>0.78833878000000002</v>
      </c>
      <c r="Q21">
        <v>0.86667550000000004</v>
      </c>
      <c r="R21">
        <v>0.81723296999999995</v>
      </c>
      <c r="S21">
        <v>0.86184746000000001</v>
      </c>
    </row>
    <row r="22" spans="1:19" x14ac:dyDescent="0.25">
      <c r="A22" s="1" t="s">
        <v>7</v>
      </c>
      <c r="B22">
        <v>65.872314000000003</v>
      </c>
      <c r="C22">
        <v>62.977684000000004</v>
      </c>
      <c r="D22">
        <v>91.590896999999998</v>
      </c>
      <c r="E22">
        <v>88.505882</v>
      </c>
      <c r="F22">
        <v>81.725089999999994</v>
      </c>
      <c r="G22">
        <v>74.370422000000005</v>
      </c>
      <c r="H22">
        <v>94.435401999999996</v>
      </c>
      <c r="I22">
        <v>90.744049000000004</v>
      </c>
      <c r="K22" s="1" t="s">
        <v>7</v>
      </c>
      <c r="L22">
        <v>0.23356146</v>
      </c>
      <c r="M22">
        <v>0.23142666000000001</v>
      </c>
      <c r="N22">
        <v>0.33879643999999998</v>
      </c>
      <c r="O22">
        <v>0.33576499999999998</v>
      </c>
      <c r="P22">
        <v>0.32868080999999999</v>
      </c>
      <c r="Q22">
        <v>0.32086875999999998</v>
      </c>
      <c r="R22">
        <v>0.37050104</v>
      </c>
      <c r="S22">
        <v>0.35758214999999999</v>
      </c>
    </row>
    <row r="23" spans="1:19" x14ac:dyDescent="0.25">
      <c r="A23" s="1" t="s">
        <v>8</v>
      </c>
      <c r="B23">
        <v>89.156891000000002</v>
      </c>
      <c r="C23">
        <v>87.804503999999994</v>
      </c>
      <c r="D23">
        <v>78.24324</v>
      </c>
      <c r="E23">
        <v>78.454193000000004</v>
      </c>
      <c r="F23">
        <v>73.164535999999998</v>
      </c>
      <c r="G23">
        <v>71.951210000000003</v>
      </c>
      <c r="H23">
        <v>74.850753999999995</v>
      </c>
      <c r="I23">
        <v>74.469543000000002</v>
      </c>
      <c r="K23" s="1" t="s">
        <v>8</v>
      </c>
      <c r="L23">
        <v>0.38894928000000001</v>
      </c>
      <c r="M23">
        <v>0.37234312000000003</v>
      </c>
      <c r="N23">
        <v>0.34544939000000002</v>
      </c>
      <c r="O23">
        <v>0.33098464999999999</v>
      </c>
      <c r="P23">
        <v>0.32440670999999999</v>
      </c>
      <c r="Q23">
        <v>0.33121896000000001</v>
      </c>
      <c r="R23">
        <v>0.36840900999999998</v>
      </c>
      <c r="S23">
        <v>0.36423132000000003</v>
      </c>
    </row>
    <row r="25" spans="1:19" x14ac:dyDescent="0.25">
      <c r="B25" s="14" t="s">
        <v>19</v>
      </c>
      <c r="C25" s="14"/>
      <c r="D25" s="14"/>
      <c r="E25" s="14"/>
      <c r="F25" s="14"/>
      <c r="G25" s="14"/>
      <c r="H25" s="14"/>
      <c r="I25" s="14"/>
      <c r="K25" s="1"/>
      <c r="L25" s="14" t="s">
        <v>22</v>
      </c>
      <c r="M25" s="14"/>
      <c r="N25" s="14"/>
      <c r="O25" s="14"/>
      <c r="P25" s="14"/>
      <c r="Q25" s="14"/>
      <c r="R25" s="14"/>
      <c r="S25" s="14"/>
    </row>
    <row r="26" spans="1:19" x14ac:dyDescent="0.25">
      <c r="B26" s="1" t="s">
        <v>9</v>
      </c>
      <c r="C26" s="1" t="s">
        <v>10</v>
      </c>
      <c r="D26" s="1" t="s">
        <v>11</v>
      </c>
      <c r="E26" s="1" t="s">
        <v>12</v>
      </c>
      <c r="F26" s="1" t="s">
        <v>15</v>
      </c>
      <c r="G26" s="1" t="s">
        <v>16</v>
      </c>
      <c r="H26" s="1" t="s">
        <v>13</v>
      </c>
      <c r="I26" s="1" t="s">
        <v>14</v>
      </c>
      <c r="K26" s="1"/>
      <c r="L26" s="1" t="s">
        <v>9</v>
      </c>
      <c r="M26" s="1" t="s">
        <v>10</v>
      </c>
      <c r="N26" s="1" t="s">
        <v>11</v>
      </c>
      <c r="O26" s="1" t="s">
        <v>12</v>
      </c>
      <c r="P26" s="1" t="s">
        <v>15</v>
      </c>
      <c r="Q26" s="1" t="s">
        <v>16</v>
      </c>
      <c r="R26" s="1" t="s">
        <v>13</v>
      </c>
      <c r="S26" s="1" t="s">
        <v>14</v>
      </c>
    </row>
    <row r="27" spans="1:19" x14ac:dyDescent="0.25">
      <c r="A27" s="1" t="s">
        <v>0</v>
      </c>
      <c r="B27">
        <v>168.91837000000001</v>
      </c>
      <c r="C27">
        <v>173.92551</v>
      </c>
      <c r="D27">
        <v>139.83768000000001</v>
      </c>
      <c r="E27">
        <v>150.21460999999999</v>
      </c>
      <c r="F27">
        <v>98.766281000000006</v>
      </c>
      <c r="G27">
        <v>100.43813</v>
      </c>
      <c r="H27">
        <v>92.828423000000001</v>
      </c>
      <c r="I27">
        <v>93.133217000000002</v>
      </c>
      <c r="K27" s="1" t="s">
        <v>0</v>
      </c>
      <c r="L27">
        <v>0.93523400999999995</v>
      </c>
      <c r="M27">
        <v>0.99098836999999995</v>
      </c>
      <c r="N27">
        <v>0.81064789999999998</v>
      </c>
      <c r="O27">
        <v>0.84267013999999996</v>
      </c>
      <c r="P27">
        <v>0.55293672999999999</v>
      </c>
      <c r="Q27">
        <v>0.47611237000000001</v>
      </c>
      <c r="R27">
        <v>0.49428656999999998</v>
      </c>
      <c r="S27">
        <v>0.52749418999999997</v>
      </c>
    </row>
    <row r="28" spans="1:19" x14ac:dyDescent="0.25">
      <c r="A28" s="1" t="s">
        <v>1</v>
      </c>
      <c r="B28">
        <v>171.78368</v>
      </c>
      <c r="C28">
        <v>163.95427000000001</v>
      </c>
      <c r="D28">
        <v>196.64569</v>
      </c>
      <c r="E28">
        <v>214.68316999999999</v>
      </c>
      <c r="F28">
        <v>198.28661</v>
      </c>
      <c r="G28">
        <v>204.44882000000001</v>
      </c>
      <c r="H28">
        <v>187.49914999999999</v>
      </c>
      <c r="I28">
        <v>173.63574</v>
      </c>
      <c r="K28" s="1" t="s">
        <v>1</v>
      </c>
      <c r="L28">
        <v>0.69512951000000001</v>
      </c>
      <c r="M28">
        <v>0.66980362000000004</v>
      </c>
      <c r="N28">
        <v>0.84252541999999997</v>
      </c>
      <c r="O28">
        <v>0.87801205999999998</v>
      </c>
      <c r="P28">
        <v>0.81455248999999996</v>
      </c>
      <c r="Q28">
        <v>0.75209665000000003</v>
      </c>
      <c r="R28">
        <v>0.74801028000000003</v>
      </c>
      <c r="S28">
        <v>0.66116017000000005</v>
      </c>
    </row>
    <row r="29" spans="1:19" x14ac:dyDescent="0.25">
      <c r="A29" s="1" t="s">
        <v>2</v>
      </c>
      <c r="B29">
        <v>102.91576000000001</v>
      </c>
      <c r="C29">
        <v>102.40478</v>
      </c>
      <c r="D29">
        <v>83.86927</v>
      </c>
      <c r="E29">
        <v>84.528709000000006</v>
      </c>
      <c r="F29">
        <v>108.86253000000001</v>
      </c>
      <c r="G29">
        <v>106.54357</v>
      </c>
      <c r="H29">
        <v>96.224227999999997</v>
      </c>
      <c r="I29">
        <v>94.132996000000006</v>
      </c>
      <c r="K29" s="1" t="s">
        <v>2</v>
      </c>
      <c r="L29">
        <v>0.56215400000000004</v>
      </c>
      <c r="M29">
        <v>0.55818409000000002</v>
      </c>
      <c r="N29">
        <v>0.48525309999999999</v>
      </c>
      <c r="O29">
        <v>0.46170515000000001</v>
      </c>
      <c r="P29">
        <v>0.61299102999999999</v>
      </c>
      <c r="Q29">
        <v>0.59352267000000003</v>
      </c>
      <c r="R29">
        <v>0.53256035000000002</v>
      </c>
      <c r="S29">
        <v>0.50771462999999994</v>
      </c>
    </row>
    <row r="30" spans="1:19" x14ac:dyDescent="0.25">
      <c r="A30" s="1" t="s">
        <v>3</v>
      </c>
      <c r="B30">
        <v>105.70341000000001</v>
      </c>
      <c r="C30">
        <v>101.49818</v>
      </c>
      <c r="D30">
        <v>101.85617000000001</v>
      </c>
      <c r="E30">
        <v>113.69629999999999</v>
      </c>
      <c r="F30">
        <v>111.05459999999999</v>
      </c>
      <c r="G30">
        <v>100.8447</v>
      </c>
      <c r="H30">
        <v>157.87688</v>
      </c>
      <c r="I30">
        <v>154.14319</v>
      </c>
      <c r="K30" s="1" t="s">
        <v>3</v>
      </c>
      <c r="L30">
        <v>0.55967586999999996</v>
      </c>
      <c r="M30">
        <v>0.57529878999999995</v>
      </c>
      <c r="N30">
        <v>0.50763535000000004</v>
      </c>
      <c r="O30">
        <v>0.54568826999999998</v>
      </c>
      <c r="P30">
        <v>0.50444615000000004</v>
      </c>
      <c r="Q30">
        <v>0.43361574000000003</v>
      </c>
      <c r="R30">
        <v>0.70552862000000005</v>
      </c>
      <c r="S30">
        <v>0.71237605999999998</v>
      </c>
    </row>
    <row r="31" spans="1:19" x14ac:dyDescent="0.25">
      <c r="A31" s="1" t="s">
        <v>4</v>
      </c>
      <c r="B31">
        <v>160.03456</v>
      </c>
      <c r="C31">
        <v>162.02510000000001</v>
      </c>
      <c r="D31">
        <v>131.11337</v>
      </c>
      <c r="E31">
        <v>118.55457</v>
      </c>
      <c r="F31">
        <v>198.72861</v>
      </c>
      <c r="G31">
        <v>190.94471999999999</v>
      </c>
      <c r="H31">
        <v>171.89493999999999</v>
      </c>
      <c r="I31">
        <v>177.95368999999999</v>
      </c>
      <c r="K31" s="1" t="s">
        <v>4</v>
      </c>
      <c r="L31">
        <v>1.1006385000000001</v>
      </c>
      <c r="M31">
        <v>1.054637</v>
      </c>
      <c r="N31">
        <v>0.96860712999999998</v>
      </c>
      <c r="O31">
        <v>0.94677639000000002</v>
      </c>
      <c r="P31">
        <v>1.4079668999999999</v>
      </c>
      <c r="Q31">
        <v>1.2643256</v>
      </c>
      <c r="R31">
        <v>1.1932761999999999</v>
      </c>
      <c r="S31">
        <v>1.1911868000000001</v>
      </c>
    </row>
    <row r="32" spans="1:19" x14ac:dyDescent="0.25">
      <c r="A32" s="1" t="s">
        <v>5</v>
      </c>
      <c r="B32">
        <v>178.74451999999999</v>
      </c>
      <c r="C32">
        <v>170.43436</v>
      </c>
      <c r="D32">
        <v>188.28816</v>
      </c>
      <c r="E32">
        <v>200.35713000000001</v>
      </c>
      <c r="F32">
        <v>146.47855999999999</v>
      </c>
      <c r="G32">
        <v>141.37549000000001</v>
      </c>
      <c r="H32">
        <v>220.60684000000001</v>
      </c>
      <c r="I32">
        <v>213.27188000000001</v>
      </c>
      <c r="K32" s="1" t="s">
        <v>5</v>
      </c>
      <c r="L32">
        <v>0.79680371000000005</v>
      </c>
      <c r="M32">
        <v>0.84969013999999998</v>
      </c>
      <c r="N32">
        <v>0.94500952999999999</v>
      </c>
      <c r="O32">
        <v>0.86973858000000004</v>
      </c>
      <c r="P32">
        <v>0.69728440000000003</v>
      </c>
      <c r="Q32">
        <v>0.69733107000000005</v>
      </c>
      <c r="R32">
        <v>1.1444046000000001</v>
      </c>
      <c r="S32">
        <v>1.1033132000000001</v>
      </c>
    </row>
    <row r="33" spans="1:19" x14ac:dyDescent="0.25">
      <c r="A33" s="1" t="s">
        <v>6</v>
      </c>
      <c r="B33">
        <v>108.09395000000001</v>
      </c>
      <c r="C33">
        <v>98.581138999999993</v>
      </c>
      <c r="D33">
        <v>130.98232999999999</v>
      </c>
      <c r="E33">
        <v>126.6058</v>
      </c>
      <c r="F33">
        <v>118.44526</v>
      </c>
      <c r="G33">
        <v>130.84200000000001</v>
      </c>
      <c r="H33">
        <v>132.9288</v>
      </c>
      <c r="I33">
        <v>128.6003</v>
      </c>
      <c r="K33" s="1" t="s">
        <v>6</v>
      </c>
      <c r="L33">
        <v>0.57691276000000002</v>
      </c>
      <c r="M33">
        <v>0.58789170000000002</v>
      </c>
      <c r="N33">
        <v>0.93712503000000003</v>
      </c>
      <c r="O33">
        <v>0.86232381999999996</v>
      </c>
      <c r="P33">
        <v>0.85349154000000005</v>
      </c>
      <c r="Q33">
        <v>0.81037926999999998</v>
      </c>
      <c r="R33">
        <v>0.83720439999999996</v>
      </c>
      <c r="S33">
        <v>0.88934939999999996</v>
      </c>
    </row>
    <row r="34" spans="1:19" x14ac:dyDescent="0.25">
      <c r="A34" s="1" t="s">
        <v>7</v>
      </c>
      <c r="B34">
        <v>65.885658000000006</v>
      </c>
      <c r="C34">
        <v>61.658234</v>
      </c>
      <c r="D34">
        <v>89.098540999999997</v>
      </c>
      <c r="E34">
        <v>87.598595000000003</v>
      </c>
      <c r="F34">
        <v>80.438659999999999</v>
      </c>
      <c r="G34">
        <v>75.937911999999997</v>
      </c>
      <c r="H34">
        <v>95.879531999999998</v>
      </c>
      <c r="I34">
        <v>88.467788999999996</v>
      </c>
      <c r="K34" s="1" t="s">
        <v>7</v>
      </c>
      <c r="L34">
        <v>0.26345721</v>
      </c>
      <c r="M34">
        <v>0.25390813000000001</v>
      </c>
      <c r="N34">
        <v>0.34069631</v>
      </c>
      <c r="O34">
        <v>0.33836632999999999</v>
      </c>
      <c r="P34">
        <v>0.29771307000000002</v>
      </c>
      <c r="Q34">
        <v>0.30652663000000002</v>
      </c>
      <c r="R34">
        <v>0.42676987999999999</v>
      </c>
      <c r="S34">
        <v>0.37027719999999997</v>
      </c>
    </row>
    <row r="35" spans="1:19" x14ac:dyDescent="0.25">
      <c r="A35" s="1" t="s">
        <v>8</v>
      </c>
      <c r="B35">
        <v>87.296036000000001</v>
      </c>
      <c r="C35">
        <v>85.887366999999998</v>
      </c>
      <c r="D35">
        <v>67.737151999999995</v>
      </c>
      <c r="E35">
        <v>68.118461999999994</v>
      </c>
      <c r="F35">
        <v>65.853058000000004</v>
      </c>
      <c r="G35">
        <v>69.159278999999998</v>
      </c>
      <c r="H35">
        <v>72.340926999999994</v>
      </c>
      <c r="I35">
        <v>72.636024000000006</v>
      </c>
      <c r="K35" s="1" t="s">
        <v>8</v>
      </c>
      <c r="L35">
        <v>0.43947705999999997</v>
      </c>
      <c r="M35">
        <v>0.38231704</v>
      </c>
      <c r="N35">
        <v>0.3897523</v>
      </c>
      <c r="O35">
        <v>0.33646893999999999</v>
      </c>
      <c r="P35">
        <v>0.31440136000000002</v>
      </c>
      <c r="Q35">
        <v>0.34381690999999998</v>
      </c>
      <c r="R35">
        <v>0.37212440000000002</v>
      </c>
      <c r="S35">
        <v>0.36627078000000002</v>
      </c>
    </row>
    <row r="37" spans="1:19" x14ac:dyDescent="0.25">
      <c r="K37" s="1"/>
      <c r="L37" s="14" t="s">
        <v>23</v>
      </c>
      <c r="M37" s="14"/>
      <c r="N37" s="14"/>
      <c r="O37" s="14"/>
      <c r="P37" s="14"/>
      <c r="Q37" s="14"/>
      <c r="R37" s="14"/>
      <c r="S37" s="14"/>
    </row>
    <row r="38" spans="1:19" x14ac:dyDescent="0.25">
      <c r="K38" s="1"/>
      <c r="L38" s="1" t="s">
        <v>9</v>
      </c>
      <c r="M38" s="1" t="s">
        <v>10</v>
      </c>
      <c r="N38" s="1" t="s">
        <v>11</v>
      </c>
      <c r="O38" s="1" t="s">
        <v>12</v>
      </c>
      <c r="P38" s="1" t="s">
        <v>15</v>
      </c>
      <c r="Q38" s="1" t="s">
        <v>16</v>
      </c>
      <c r="R38" s="1" t="s">
        <v>13</v>
      </c>
      <c r="S38" s="1" t="s">
        <v>14</v>
      </c>
    </row>
    <row r="39" spans="1:19" x14ac:dyDescent="0.25">
      <c r="K39" s="1" t="s">
        <v>0</v>
      </c>
      <c r="L39">
        <v>0.71835959000000005</v>
      </c>
      <c r="M39">
        <v>0.72458427999999997</v>
      </c>
      <c r="N39">
        <v>0.67487388999999998</v>
      </c>
      <c r="O39">
        <v>0.62250578000000001</v>
      </c>
      <c r="P39">
        <v>0.39740144999999999</v>
      </c>
      <c r="Q39">
        <v>0.37624276000000001</v>
      </c>
      <c r="R39">
        <v>0.38237666999999997</v>
      </c>
      <c r="S39">
        <v>0.39038324000000002</v>
      </c>
    </row>
    <row r="40" spans="1:19" x14ac:dyDescent="0.25">
      <c r="K40" s="1" t="s">
        <v>1</v>
      </c>
      <c r="L40">
        <v>0.52695853000000004</v>
      </c>
      <c r="M40">
        <v>0.50722772000000005</v>
      </c>
      <c r="N40">
        <v>0.72074901999999996</v>
      </c>
      <c r="O40">
        <v>0.74424796999999998</v>
      </c>
      <c r="P40">
        <v>0.77143037000000003</v>
      </c>
      <c r="Q40">
        <v>0.72723006999999995</v>
      </c>
      <c r="R40">
        <v>0.65866572000000001</v>
      </c>
      <c r="S40">
        <v>0.608325</v>
      </c>
    </row>
    <row r="41" spans="1:19" x14ac:dyDescent="0.25">
      <c r="K41" s="1" t="s">
        <v>2</v>
      </c>
      <c r="L41">
        <v>0.51495813999999995</v>
      </c>
      <c r="M41">
        <v>0.50850450999999997</v>
      </c>
      <c r="N41">
        <v>0.43574741</v>
      </c>
      <c r="O41">
        <v>0.41303051000000002</v>
      </c>
      <c r="P41">
        <v>0.53099543000000005</v>
      </c>
      <c r="Q41">
        <v>0.52636099000000003</v>
      </c>
      <c r="R41">
        <v>0.46202672</v>
      </c>
      <c r="S41">
        <v>0.44909385000000002</v>
      </c>
    </row>
    <row r="42" spans="1:19" x14ac:dyDescent="0.25">
      <c r="K42" s="1" t="s">
        <v>3</v>
      </c>
      <c r="L42">
        <v>0.46654363999999998</v>
      </c>
      <c r="M42">
        <v>0.43653920000000002</v>
      </c>
      <c r="N42">
        <v>0.46877607999999998</v>
      </c>
      <c r="O42">
        <v>0.45451163999999999</v>
      </c>
      <c r="P42">
        <v>0.44772225999999998</v>
      </c>
      <c r="Q42">
        <v>0.35661480000000001</v>
      </c>
      <c r="R42">
        <v>0.65730708999999998</v>
      </c>
      <c r="S42">
        <v>0.66724490999999997</v>
      </c>
    </row>
    <row r="43" spans="1:19" x14ac:dyDescent="0.25">
      <c r="K43" s="1" t="s">
        <v>4</v>
      </c>
      <c r="L43">
        <v>0.80144762999999997</v>
      </c>
      <c r="M43">
        <v>0.75291121000000005</v>
      </c>
      <c r="N43">
        <v>0.62242567999999998</v>
      </c>
      <c r="O43">
        <v>0.59801214999999996</v>
      </c>
      <c r="P43">
        <v>0.95145267</v>
      </c>
      <c r="Q43">
        <v>0.76954197999999996</v>
      </c>
      <c r="R43">
        <v>0.83840901000000001</v>
      </c>
      <c r="S43">
        <v>0.79875134999999997</v>
      </c>
    </row>
    <row r="44" spans="1:19" x14ac:dyDescent="0.25">
      <c r="K44" s="1" t="s">
        <v>5</v>
      </c>
      <c r="L44">
        <v>0.68649285999999998</v>
      </c>
      <c r="M44">
        <v>0.68855232</v>
      </c>
      <c r="N44">
        <v>0.74708538999999996</v>
      </c>
      <c r="O44">
        <v>0.75706684999999996</v>
      </c>
      <c r="P44">
        <v>0.58106374999999999</v>
      </c>
      <c r="Q44">
        <v>0.57140314999999997</v>
      </c>
      <c r="R44">
        <v>0.89024650999999999</v>
      </c>
      <c r="S44">
        <v>0.83307463000000004</v>
      </c>
    </row>
    <row r="45" spans="1:19" x14ac:dyDescent="0.25">
      <c r="K45" s="1" t="s">
        <v>6</v>
      </c>
      <c r="L45">
        <v>0.54856031999999999</v>
      </c>
      <c r="M45">
        <v>0.54842561000000001</v>
      </c>
      <c r="N45">
        <v>0.75296193</v>
      </c>
      <c r="O45">
        <v>0.72016471999999998</v>
      </c>
      <c r="P45">
        <v>0.74507517000000001</v>
      </c>
      <c r="Q45">
        <v>0.72572809000000005</v>
      </c>
      <c r="R45">
        <v>0.75243360000000004</v>
      </c>
      <c r="S45">
        <v>0.77364909999999998</v>
      </c>
    </row>
    <row r="46" spans="1:19" x14ac:dyDescent="0.25">
      <c r="K46" s="1" t="s">
        <v>7</v>
      </c>
      <c r="L46">
        <v>0.22680831000000001</v>
      </c>
      <c r="M46">
        <v>0.22928046999999999</v>
      </c>
      <c r="N46">
        <v>0.32557090999999999</v>
      </c>
      <c r="O46">
        <v>0.32087752000000003</v>
      </c>
      <c r="P46">
        <v>0.31351783999999999</v>
      </c>
      <c r="Q46">
        <v>0.32770261000000001</v>
      </c>
      <c r="R46">
        <v>0.34155077</v>
      </c>
      <c r="S46">
        <v>0.32886126999999998</v>
      </c>
    </row>
    <row r="47" spans="1:19" x14ac:dyDescent="0.25">
      <c r="K47" s="1" t="s">
        <v>8</v>
      </c>
      <c r="L47">
        <v>0.35551517999999999</v>
      </c>
      <c r="M47">
        <v>0.33288689999999999</v>
      </c>
      <c r="N47">
        <v>0.31922355000000002</v>
      </c>
      <c r="O47">
        <v>0.30379978000000002</v>
      </c>
      <c r="P47">
        <v>0.27249448999999998</v>
      </c>
      <c r="Q47">
        <v>0.26443826999999998</v>
      </c>
      <c r="R47">
        <v>0.31904817000000002</v>
      </c>
      <c r="S47">
        <v>0.33413997000000001</v>
      </c>
    </row>
    <row r="49" spans="2:19" x14ac:dyDescent="0.25">
      <c r="B49" s="14" t="s">
        <v>27</v>
      </c>
      <c r="C49" s="14"/>
      <c r="D49" s="14"/>
      <c r="E49" s="14"/>
      <c r="F49" s="14"/>
      <c r="G49" s="14"/>
      <c r="H49" s="14"/>
      <c r="I49" s="14"/>
      <c r="L49" s="14" t="s">
        <v>33</v>
      </c>
      <c r="M49" s="14"/>
      <c r="N49" s="14"/>
      <c r="O49" s="14"/>
      <c r="P49" s="14"/>
      <c r="Q49" s="14"/>
      <c r="R49" s="14"/>
      <c r="S49" s="14"/>
    </row>
    <row r="50" spans="2:19" x14ac:dyDescent="0.25">
      <c r="B50" s="1" t="s">
        <v>37</v>
      </c>
      <c r="L50" s="1" t="s">
        <v>37</v>
      </c>
    </row>
    <row r="51" spans="2:19" x14ac:dyDescent="0.25">
      <c r="B51" s="1" t="s">
        <v>24</v>
      </c>
      <c r="C51">
        <v>116.21043</v>
      </c>
      <c r="L51" s="1" t="s">
        <v>34</v>
      </c>
      <c r="M51">
        <v>1.2697290000000001</v>
      </c>
    </row>
    <row r="52" spans="2:19" x14ac:dyDescent="0.25">
      <c r="B52" s="1" t="s">
        <v>25</v>
      </c>
      <c r="C52">
        <v>87.324432000000002</v>
      </c>
      <c r="L52" s="1" t="s">
        <v>25</v>
      </c>
      <c r="M52">
        <v>0.26094759000000001</v>
      </c>
    </row>
    <row r="53" spans="2:19" x14ac:dyDescent="0.25">
      <c r="B53" s="1" t="s">
        <v>26</v>
      </c>
      <c r="C53">
        <v>104.52406999999999</v>
      </c>
      <c r="L53" s="1" t="s">
        <v>35</v>
      </c>
      <c r="M53">
        <v>0.76432043000000005</v>
      </c>
    </row>
    <row r="54" spans="2:19" x14ac:dyDescent="0.25">
      <c r="B54" s="1"/>
      <c r="L54" s="1" t="s">
        <v>36</v>
      </c>
      <c r="M54">
        <v>0.25891182000000001</v>
      </c>
    </row>
    <row r="56" spans="2:19" x14ac:dyDescent="0.25">
      <c r="B56" s="1" t="s">
        <v>38</v>
      </c>
      <c r="L56" s="1" t="s">
        <v>38</v>
      </c>
    </row>
    <row r="57" spans="2:19" x14ac:dyDescent="0.25">
      <c r="B57" s="1" t="s">
        <v>39</v>
      </c>
      <c r="C57">
        <f>AVERAGE(B3:I11,B15:I23,B27:I35)</f>
        <v>130.53579687962952</v>
      </c>
      <c r="L57" s="1" t="s">
        <v>39</v>
      </c>
      <c r="M57">
        <f>AVERAGE(L3:S11,L15:S23,L27:S35,L39:S47)</f>
        <v>0.63542052524305581</v>
      </c>
    </row>
    <row r="58" spans="2:19" x14ac:dyDescent="0.25">
      <c r="B58" s="1"/>
    </row>
    <row r="59" spans="2:19" x14ac:dyDescent="0.25">
      <c r="B59" s="1"/>
      <c r="C59" s="2" t="s">
        <v>28</v>
      </c>
      <c r="F59" s="2" t="s">
        <v>29</v>
      </c>
      <c r="I59" s="2" t="s">
        <v>30</v>
      </c>
      <c r="L59" s="1"/>
      <c r="M59" s="2" t="s">
        <v>28</v>
      </c>
      <c r="P59" s="2" t="s">
        <v>29</v>
      </c>
      <c r="S59" s="2" t="s">
        <v>30</v>
      </c>
    </row>
    <row r="60" spans="2:19" x14ac:dyDescent="0.25">
      <c r="B60" s="1" t="s">
        <v>0</v>
      </c>
      <c r="C60">
        <f>AVERAGE(B3:I3,B15:I15,B27:I27)</f>
        <v>130.40796191666666</v>
      </c>
      <c r="E60" s="1" t="s">
        <v>24</v>
      </c>
      <c r="F60">
        <f>AVERAGE(B3:I11)</f>
        <v>141.75790604166667</v>
      </c>
      <c r="H60" s="1" t="s">
        <v>9</v>
      </c>
      <c r="I60">
        <f>AVERAGE(B3:B11,B15:B23,B27:B35)</f>
        <v>129.81236870370373</v>
      </c>
      <c r="L60" s="1" t="s">
        <v>0</v>
      </c>
      <c r="M60">
        <f>AVERAGE(L3:S3,L15:S15,L27:S27,L39:S39)</f>
        <v>0.66913328937499983</v>
      </c>
      <c r="O60" s="1" t="s">
        <v>34</v>
      </c>
      <c r="P60">
        <f>AVERAGE(L3:S11)</f>
        <v>0.75176647986111145</v>
      </c>
      <c r="R60" s="1" t="s">
        <v>9</v>
      </c>
      <c r="S60">
        <f>AVERAGE(L3:L11,L15:L23,L27:L35,L39:L47)</f>
        <v>0.62118015416666672</v>
      </c>
    </row>
    <row r="61" spans="2:19" x14ac:dyDescent="0.25">
      <c r="B61" s="1" t="s">
        <v>1</v>
      </c>
      <c r="C61">
        <f t="shared" ref="C61:C68" si="0">AVERAGE(B4:I4,B16:I16,B28:I28)</f>
        <v>193.92653958333327</v>
      </c>
      <c r="E61" s="1" t="s">
        <v>25</v>
      </c>
      <c r="F61">
        <f>AVERAGE(B15:I23)</f>
        <v>121.58512447222218</v>
      </c>
      <c r="H61" s="1" t="s">
        <v>10</v>
      </c>
      <c r="I61">
        <f>AVERAGE(C3:C11,C15:C23,C27:C35)</f>
        <v>126.44421977777777</v>
      </c>
      <c r="L61" s="1" t="s">
        <v>1</v>
      </c>
      <c r="M61">
        <f t="shared" ref="M61:M68" si="1">AVERAGE(L4:S4,L16:S16,L28:S28,L40:S40)</f>
        <v>0.74465434062499991</v>
      </c>
      <c r="O61" s="1" t="s">
        <v>25</v>
      </c>
      <c r="P61">
        <f>AVERAGE(L15:S23)</f>
        <v>0.56219044750000013</v>
      </c>
      <c r="R61" s="1" t="s">
        <v>10</v>
      </c>
      <c r="S61">
        <f>AVERAGE(M3:M11,M15:M23,M27:M35,M39:M47)</f>
        <v>0.61661255638888868</v>
      </c>
    </row>
    <row r="62" spans="2:19" x14ac:dyDescent="0.25">
      <c r="B62" s="1" t="s">
        <v>2</v>
      </c>
      <c r="C62">
        <f t="shared" si="0"/>
        <v>98.008328833333323</v>
      </c>
      <c r="E62" s="1" t="s">
        <v>26</v>
      </c>
      <c r="F62">
        <f>AVERAGE(B27:I35)</f>
        <v>128.26436012500002</v>
      </c>
      <c r="H62" s="1" t="s">
        <v>11</v>
      </c>
      <c r="I62">
        <f>AVERAGE(D3:D11,D15:D23,D27:D35)</f>
        <v>129.14016974074073</v>
      </c>
      <c r="L62" s="1" t="s">
        <v>2</v>
      </c>
      <c r="M62">
        <f t="shared" si="1"/>
        <v>0.52380032562500001</v>
      </c>
      <c r="O62" s="1" t="s">
        <v>35</v>
      </c>
      <c r="P62">
        <f>AVERAGE(L27:S35)</f>
        <v>0.6760836329166664</v>
      </c>
      <c r="R62" s="1" t="s">
        <v>11</v>
      </c>
      <c r="S62">
        <f>AVERAGE(N3:N11,N15:N23,N27:N35,N39:N47)</f>
        <v>0.64429179666666669</v>
      </c>
    </row>
    <row r="63" spans="2:19" x14ac:dyDescent="0.25">
      <c r="B63" s="1" t="s">
        <v>3</v>
      </c>
      <c r="C63">
        <f t="shared" si="0"/>
        <v>117.689356625</v>
      </c>
      <c r="E63" s="1"/>
      <c r="H63" s="1" t="s">
        <v>12</v>
      </c>
      <c r="I63">
        <f>AVERAGE(E3:E11,E15:E23,E27:E35)</f>
        <v>132.28394237037034</v>
      </c>
      <c r="L63" s="1" t="s">
        <v>3</v>
      </c>
      <c r="M63">
        <f t="shared" si="1"/>
        <v>0.56554649874999996</v>
      </c>
      <c r="O63" s="1" t="s">
        <v>36</v>
      </c>
      <c r="P63">
        <f>AVERAGE(L39:S47)</f>
        <v>0.55164154069444438</v>
      </c>
      <c r="R63" s="1" t="s">
        <v>12</v>
      </c>
      <c r="S63">
        <f>AVERAGE(O3:O11,O15:O23,O27:O35,O39:O47)</f>
        <v>0.63314981861111097</v>
      </c>
    </row>
    <row r="64" spans="2:19" x14ac:dyDescent="0.25">
      <c r="B64" s="1" t="s">
        <v>4</v>
      </c>
      <c r="C64">
        <f t="shared" si="0"/>
        <v>161.65355374999999</v>
      </c>
      <c r="E64" s="1" t="s">
        <v>31</v>
      </c>
      <c r="F64">
        <f>_xlfn.STDEV.S(F60:F62)</f>
        <v>10.276421933720004</v>
      </c>
      <c r="H64" s="1" t="s">
        <v>15</v>
      </c>
      <c r="I64">
        <f>AVERAGE(F3:F11,F15:F23,F27:F35)</f>
        <v>127.11639796296295</v>
      </c>
      <c r="L64" s="1" t="s">
        <v>4</v>
      </c>
      <c r="M64">
        <f t="shared" si="1"/>
        <v>0.95430741562499977</v>
      </c>
      <c r="O64" s="1"/>
      <c r="R64" s="1" t="s">
        <v>15</v>
      </c>
      <c r="S64">
        <f>AVERAGE(P3:P11,P15:P23,P27:P35,P39:P47)</f>
        <v>0.6375449330555556</v>
      </c>
    </row>
    <row r="65" spans="2:20" x14ac:dyDescent="0.25">
      <c r="B65" s="1" t="s">
        <v>5</v>
      </c>
      <c r="C65">
        <f t="shared" si="0"/>
        <v>184.2260866666667</v>
      </c>
      <c r="E65" s="1" t="s">
        <v>32</v>
      </c>
      <c r="F65">
        <f>F64/C57*100</f>
        <v>7.87249335383164</v>
      </c>
      <c r="G65" t="s">
        <v>40</v>
      </c>
      <c r="H65" s="1" t="s">
        <v>16</v>
      </c>
      <c r="I65">
        <f>AVERAGE(G3:G11,G15:G23,G27:G35)</f>
        <v>124.63343366666666</v>
      </c>
      <c r="L65" s="1" t="s">
        <v>5</v>
      </c>
      <c r="M65">
        <f t="shared" si="1"/>
        <v>0.82021894906249992</v>
      </c>
      <c r="O65" s="1" t="s">
        <v>31</v>
      </c>
      <c r="P65">
        <f>_xlfn.STDEV.S(P60:P63)</f>
        <v>9.5866977317379282E-2</v>
      </c>
      <c r="R65" s="1" t="s">
        <v>16</v>
      </c>
      <c r="S65">
        <f>AVERAGE(Q3:Q11,Q15:Q23,Q27:Q35,Q39:Q47)</f>
        <v>0.59708991138888878</v>
      </c>
    </row>
    <row r="66" spans="2:20" x14ac:dyDescent="0.25">
      <c r="B66" s="1" t="s">
        <v>6</v>
      </c>
      <c r="C66">
        <f t="shared" si="0"/>
        <v>127.19011516666666</v>
      </c>
      <c r="H66" s="1" t="s">
        <v>13</v>
      </c>
      <c r="I66">
        <f>AVERAGE(H3:H11,H15:H23,H27:H35)</f>
        <v>139.78573085185187</v>
      </c>
      <c r="L66" s="1" t="s">
        <v>6</v>
      </c>
      <c r="M66">
        <f t="shared" si="1"/>
        <v>0.76407403468750001</v>
      </c>
      <c r="O66" s="1" t="s">
        <v>32</v>
      </c>
      <c r="P66">
        <f>P65/M57*100</f>
        <v>15.087170386998286</v>
      </c>
      <c r="Q66" t="s">
        <v>40</v>
      </c>
      <c r="R66" s="1" t="s">
        <v>13</v>
      </c>
      <c r="S66">
        <f>AVERAGE(R3:R11,R15:R23,R27:R35,R39:R47)</f>
        <v>0.67109209555555571</v>
      </c>
    </row>
    <row r="67" spans="2:20" x14ac:dyDescent="0.25">
      <c r="B67" s="1" t="s">
        <v>7</v>
      </c>
      <c r="C67">
        <f t="shared" si="0"/>
        <v>83.044444083333332</v>
      </c>
      <c r="H67" s="1" t="s">
        <v>14</v>
      </c>
      <c r="I67">
        <f>AVERAGE(I3:I11,I15:I23,I27:I35)</f>
        <v>135.07011196296295</v>
      </c>
      <c r="L67" s="1" t="s">
        <v>7</v>
      </c>
      <c r="M67">
        <f t="shared" si="1"/>
        <v>0.32030026656249999</v>
      </c>
      <c r="R67" s="1" t="s">
        <v>14</v>
      </c>
      <c r="S67">
        <f>AVERAGE(S3:S11,S15:S23,S27:S35,S39:S47)</f>
        <v>0.66240293611111123</v>
      </c>
    </row>
    <row r="68" spans="2:20" x14ac:dyDescent="0.25">
      <c r="B68" s="1" t="s">
        <v>8</v>
      </c>
      <c r="C68">
        <f t="shared" si="0"/>
        <v>78.675785291666656</v>
      </c>
      <c r="H68" s="1"/>
      <c r="L68" s="1" t="s">
        <v>8</v>
      </c>
      <c r="M68">
        <f t="shared" si="1"/>
        <v>0.35674960687499996</v>
      </c>
      <c r="R68" s="1"/>
    </row>
    <row r="69" spans="2:20" x14ac:dyDescent="0.25">
      <c r="B69" s="1"/>
      <c r="H69" s="1" t="s">
        <v>31</v>
      </c>
      <c r="I69">
        <f>_xlfn.STDEV.S(I60:I67)</f>
        <v>4.9988514607740093</v>
      </c>
      <c r="L69" s="1"/>
      <c r="R69" s="1" t="s">
        <v>31</v>
      </c>
      <c r="S69">
        <f>_xlfn.STDEV.S(S60:S67)</f>
        <v>2.4244716413789637E-2</v>
      </c>
    </row>
    <row r="70" spans="2:20" x14ac:dyDescent="0.25">
      <c r="B70" s="1" t="s">
        <v>31</v>
      </c>
      <c r="C70">
        <f>_xlfn.STDEV.S(C60:C68)</f>
        <v>41.905421480301086</v>
      </c>
      <c r="H70" s="1" t="s">
        <v>32</v>
      </c>
      <c r="I70">
        <f>I69/C57*100</f>
        <v>3.8294870681209243</v>
      </c>
      <c r="J70" t="s">
        <v>40</v>
      </c>
      <c r="L70" s="1" t="s">
        <v>31</v>
      </c>
      <c r="M70">
        <f>_xlfn.STDEV.S(M60:M68)</f>
        <v>0.21206111011935488</v>
      </c>
      <c r="R70" s="1" t="s">
        <v>32</v>
      </c>
      <c r="S70">
        <f>S69/M57*100</f>
        <v>3.8155387575048425</v>
      </c>
      <c r="T70" t="s">
        <v>40</v>
      </c>
    </row>
    <row r="71" spans="2:20" x14ac:dyDescent="0.25">
      <c r="B71" s="1" t="s">
        <v>32</v>
      </c>
      <c r="C71">
        <f>C70/C57*100</f>
        <v>32.102628154132447</v>
      </c>
      <c r="D71" t="s">
        <v>40</v>
      </c>
      <c r="L71" s="1" t="s">
        <v>32</v>
      </c>
      <c r="M71">
        <f>M70/M57*100</f>
        <v>33.373349096370312</v>
      </c>
      <c r="N71" t="s">
        <v>40</v>
      </c>
    </row>
  </sheetData>
  <mergeCells count="9">
    <mergeCell ref="L37:S37"/>
    <mergeCell ref="B49:I49"/>
    <mergeCell ref="L49:S49"/>
    <mergeCell ref="B1:I1"/>
    <mergeCell ref="L1:S1"/>
    <mergeCell ref="B13:I13"/>
    <mergeCell ref="L13:S13"/>
    <mergeCell ref="B25:I25"/>
    <mergeCell ref="L25:S2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C84E2-E163-4917-AD43-A16043F7FEE7}">
  <dimension ref="A1:T71"/>
  <sheetViews>
    <sheetView workbookViewId="0">
      <selection activeCell="M60" sqref="M60:M68"/>
    </sheetView>
  </sheetViews>
  <sheetFormatPr defaultRowHeight="15" x14ac:dyDescent="0.25"/>
  <cols>
    <col min="1" max="1" width="9.140625" style="1"/>
  </cols>
  <sheetData>
    <row r="1" spans="1:19" x14ac:dyDescent="0.25">
      <c r="B1" s="14" t="s">
        <v>18</v>
      </c>
      <c r="C1" s="14"/>
      <c r="D1" s="14"/>
      <c r="E1" s="14"/>
      <c r="F1" s="14"/>
      <c r="G1" s="14"/>
      <c r="H1" s="14"/>
      <c r="I1" s="14"/>
      <c r="K1" s="1"/>
      <c r="L1" s="14" t="s">
        <v>20</v>
      </c>
      <c r="M1" s="14"/>
      <c r="N1" s="14"/>
      <c r="O1" s="14"/>
      <c r="P1" s="14"/>
      <c r="Q1" s="14"/>
      <c r="R1" s="14"/>
      <c r="S1" s="14"/>
    </row>
    <row r="2" spans="1:19" x14ac:dyDescent="0.25">
      <c r="B2" s="1" t="s">
        <v>9</v>
      </c>
      <c r="C2" s="1" t="s">
        <v>10</v>
      </c>
      <c r="D2" s="1" t="s">
        <v>11</v>
      </c>
      <c r="E2" s="1" t="s">
        <v>12</v>
      </c>
      <c r="F2" s="1" t="s">
        <v>15</v>
      </c>
      <c r="G2" s="1" t="s">
        <v>16</v>
      </c>
      <c r="H2" s="1" t="s">
        <v>13</v>
      </c>
      <c r="I2" s="1" t="s">
        <v>14</v>
      </c>
      <c r="K2" s="1"/>
      <c r="L2" s="1" t="s">
        <v>9</v>
      </c>
      <c r="M2" s="1" t="s">
        <v>10</v>
      </c>
      <c r="N2" s="1" t="s">
        <v>11</v>
      </c>
      <c r="O2" s="1" t="s">
        <v>12</v>
      </c>
      <c r="P2" s="1" t="s">
        <v>15</v>
      </c>
      <c r="Q2" s="1" t="s">
        <v>16</v>
      </c>
      <c r="R2" s="1" t="s">
        <v>13</v>
      </c>
      <c r="S2" s="1" t="s">
        <v>14</v>
      </c>
    </row>
    <row r="3" spans="1:19" x14ac:dyDescent="0.25">
      <c r="A3" s="1" t="s">
        <v>0</v>
      </c>
      <c r="B3">
        <v>187.03577999999999</v>
      </c>
      <c r="C3">
        <v>191.17686</v>
      </c>
      <c r="D3">
        <v>173.60177999999999</v>
      </c>
      <c r="E3">
        <v>169.28474</v>
      </c>
      <c r="F3">
        <v>121.44287</v>
      </c>
      <c r="G3">
        <v>121.95059000000001</v>
      </c>
      <c r="H3">
        <v>121.06984</v>
      </c>
      <c r="I3">
        <v>119.09041000000001</v>
      </c>
      <c r="K3" s="1" t="s">
        <v>0</v>
      </c>
      <c r="L3">
        <v>1.0787648000000001</v>
      </c>
      <c r="M3">
        <v>1.0921415999999999</v>
      </c>
      <c r="N3">
        <v>1.0130142</v>
      </c>
      <c r="O3">
        <v>1.0241138000000001</v>
      </c>
      <c r="P3">
        <v>0.68128352999999997</v>
      </c>
      <c r="Q3">
        <v>0.67646384000000004</v>
      </c>
      <c r="R3">
        <v>0.6485514</v>
      </c>
      <c r="S3">
        <v>0.66172629999999999</v>
      </c>
    </row>
    <row r="4" spans="1:19" x14ac:dyDescent="0.25">
      <c r="A4" s="1" t="s">
        <v>1</v>
      </c>
      <c r="B4">
        <v>213.58359999999999</v>
      </c>
      <c r="C4">
        <v>208.92519999999999</v>
      </c>
      <c r="D4">
        <v>221.13829000000001</v>
      </c>
      <c r="E4">
        <v>239.29912999999999</v>
      </c>
      <c r="F4">
        <v>230.8989</v>
      </c>
      <c r="G4">
        <v>233.11117999999999</v>
      </c>
      <c r="H4">
        <v>221.76410000000001</v>
      </c>
      <c r="I4">
        <v>201.47765000000001</v>
      </c>
      <c r="K4" s="1" t="s">
        <v>1</v>
      </c>
      <c r="L4">
        <v>1.0097414</v>
      </c>
      <c r="M4">
        <v>1.0585568999999999</v>
      </c>
      <c r="N4">
        <v>1.0683834999999999</v>
      </c>
      <c r="O4">
        <v>1.1077665000000001</v>
      </c>
      <c r="P4">
        <v>1.0194829000000001</v>
      </c>
      <c r="Q4">
        <v>0.98463613000000005</v>
      </c>
      <c r="R4">
        <v>0.98583496000000004</v>
      </c>
      <c r="S4">
        <v>0.93898833000000004</v>
      </c>
    </row>
    <row r="5" spans="1:19" x14ac:dyDescent="0.25">
      <c r="A5" s="1" t="s">
        <v>2</v>
      </c>
      <c r="B5">
        <v>116.85509</v>
      </c>
      <c r="C5">
        <v>118.03774</v>
      </c>
      <c r="D5">
        <v>96.737540999999993</v>
      </c>
      <c r="E5">
        <v>97.401459000000003</v>
      </c>
      <c r="F5">
        <v>117.68536</v>
      </c>
      <c r="G5">
        <v>119.21353999999999</v>
      </c>
      <c r="H5">
        <v>108.03625</v>
      </c>
      <c r="I5">
        <v>106.18414</v>
      </c>
      <c r="K5" s="1" t="s">
        <v>2</v>
      </c>
      <c r="L5">
        <v>0.60133630000000005</v>
      </c>
      <c r="M5">
        <v>0.59458095</v>
      </c>
      <c r="N5">
        <v>0.51049644000000005</v>
      </c>
      <c r="O5">
        <v>0.48993545999999999</v>
      </c>
      <c r="P5">
        <v>0.63208604000000002</v>
      </c>
      <c r="Q5">
        <v>0.63427036999999997</v>
      </c>
      <c r="R5">
        <v>0.56975365</v>
      </c>
      <c r="S5">
        <v>0.52889520000000001</v>
      </c>
    </row>
    <row r="6" spans="1:19" x14ac:dyDescent="0.25">
      <c r="A6" s="1" t="s">
        <v>3</v>
      </c>
      <c r="B6">
        <v>86.792907999999997</v>
      </c>
      <c r="C6">
        <v>90.123420999999993</v>
      </c>
      <c r="D6">
        <v>91.704254000000006</v>
      </c>
      <c r="E6">
        <v>98.185074</v>
      </c>
      <c r="F6">
        <v>101.89039</v>
      </c>
      <c r="G6">
        <v>95.253219999999999</v>
      </c>
      <c r="H6">
        <v>129.80437000000001</v>
      </c>
      <c r="I6">
        <v>125.38664</v>
      </c>
      <c r="K6" s="1" t="s">
        <v>3</v>
      </c>
      <c r="L6">
        <v>0.55973256000000005</v>
      </c>
      <c r="M6">
        <v>0.59988934000000005</v>
      </c>
      <c r="N6">
        <v>0.54084754000000002</v>
      </c>
      <c r="O6">
        <v>0.56742954000000001</v>
      </c>
      <c r="P6">
        <v>0.67589730000000003</v>
      </c>
      <c r="Q6">
        <v>0.65512400999999998</v>
      </c>
      <c r="R6">
        <v>0.67839384000000003</v>
      </c>
      <c r="S6">
        <v>0.69303632000000004</v>
      </c>
    </row>
    <row r="7" spans="1:19" x14ac:dyDescent="0.25">
      <c r="A7" s="1" t="s">
        <v>4</v>
      </c>
      <c r="B7">
        <v>152.21496999999999</v>
      </c>
      <c r="C7">
        <v>162.35131999999999</v>
      </c>
      <c r="D7">
        <v>145.68198000000001</v>
      </c>
      <c r="E7">
        <v>138.30626000000001</v>
      </c>
      <c r="F7">
        <v>192.64467999999999</v>
      </c>
      <c r="G7">
        <v>184.71417</v>
      </c>
      <c r="H7">
        <v>188.70056</v>
      </c>
      <c r="I7">
        <v>180.96413999999999</v>
      </c>
      <c r="K7" s="1" t="s">
        <v>4</v>
      </c>
      <c r="L7">
        <v>1.0042294</v>
      </c>
      <c r="M7">
        <v>1.0466479</v>
      </c>
      <c r="N7">
        <v>1.0453570999999999</v>
      </c>
      <c r="O7">
        <v>1.0341366999999999</v>
      </c>
      <c r="P7">
        <v>1.3808819000000001</v>
      </c>
      <c r="Q7">
        <v>1.2693270000000001</v>
      </c>
      <c r="R7">
        <v>1.3799732</v>
      </c>
      <c r="S7">
        <v>1.3068466999999999</v>
      </c>
    </row>
    <row r="8" spans="1:19" x14ac:dyDescent="0.25">
      <c r="A8" s="1" t="s">
        <v>5</v>
      </c>
      <c r="B8">
        <v>191.97676000000001</v>
      </c>
      <c r="C8">
        <v>180.90001000000001</v>
      </c>
      <c r="D8">
        <v>197.08525</v>
      </c>
      <c r="E8">
        <v>189.3383</v>
      </c>
      <c r="F8">
        <v>150.3006</v>
      </c>
      <c r="G8">
        <v>147.52619999999999</v>
      </c>
      <c r="H8">
        <v>229.64462</v>
      </c>
      <c r="I8">
        <v>212.75961000000001</v>
      </c>
      <c r="K8" s="1" t="s">
        <v>5</v>
      </c>
      <c r="L8">
        <v>0.87990807999999998</v>
      </c>
      <c r="M8">
        <v>0.88834791999999996</v>
      </c>
      <c r="N8">
        <v>0.98635130999999998</v>
      </c>
      <c r="O8">
        <v>0.94361651000000002</v>
      </c>
      <c r="P8">
        <v>0.73499382000000002</v>
      </c>
      <c r="Q8">
        <v>0.74066692999999995</v>
      </c>
      <c r="R8">
        <v>1.1551374000000001</v>
      </c>
      <c r="S8">
        <v>1.0885217</v>
      </c>
    </row>
    <row r="9" spans="1:19" x14ac:dyDescent="0.25">
      <c r="A9" s="1" t="s">
        <v>6</v>
      </c>
      <c r="B9">
        <v>116.14565</v>
      </c>
      <c r="C9">
        <v>114.32543</v>
      </c>
      <c r="D9">
        <v>140.81399999999999</v>
      </c>
      <c r="E9">
        <v>139.18651</v>
      </c>
      <c r="F9">
        <v>129.59213</v>
      </c>
      <c r="G9">
        <v>129.21612999999999</v>
      </c>
      <c r="H9">
        <v>143.28871000000001</v>
      </c>
      <c r="I9">
        <v>142.86529999999999</v>
      </c>
      <c r="K9" s="1" t="s">
        <v>6</v>
      </c>
      <c r="L9">
        <v>0.74190568999999995</v>
      </c>
      <c r="M9">
        <v>0.74772590000000005</v>
      </c>
      <c r="N9">
        <v>0.94066596000000002</v>
      </c>
      <c r="O9">
        <v>0.92141538999999995</v>
      </c>
      <c r="P9">
        <v>0.84634410999999998</v>
      </c>
      <c r="Q9">
        <v>0.81503165</v>
      </c>
      <c r="R9">
        <v>0.95660800000000001</v>
      </c>
      <c r="S9">
        <v>0.94972347999999995</v>
      </c>
    </row>
    <row r="10" spans="1:19" x14ac:dyDescent="0.25">
      <c r="A10" s="1" t="s">
        <v>7</v>
      </c>
      <c r="B10">
        <v>81.106476000000001</v>
      </c>
      <c r="C10">
        <v>78.513335999999995</v>
      </c>
      <c r="D10">
        <v>100.33134</v>
      </c>
      <c r="E10">
        <v>103.22263</v>
      </c>
      <c r="F10">
        <v>94.174949999999995</v>
      </c>
      <c r="G10">
        <v>91.604804999999999</v>
      </c>
      <c r="H10">
        <v>108.14309</v>
      </c>
      <c r="I10">
        <v>104.18668</v>
      </c>
      <c r="K10" s="1" t="s">
        <v>7</v>
      </c>
      <c r="L10">
        <v>0.35596867999999998</v>
      </c>
      <c r="M10">
        <v>0.35024872000000001</v>
      </c>
      <c r="N10">
        <v>0.39831746000000001</v>
      </c>
      <c r="O10">
        <v>0.40970143999999997</v>
      </c>
      <c r="P10">
        <v>0.36197019000000002</v>
      </c>
      <c r="Q10">
        <v>0.36366801999999998</v>
      </c>
      <c r="R10">
        <v>0.41363934000000002</v>
      </c>
      <c r="S10">
        <v>0.40562540000000002</v>
      </c>
    </row>
    <row r="11" spans="1:19" x14ac:dyDescent="0.25">
      <c r="A11" s="1" t="s">
        <v>8</v>
      </c>
      <c r="B11">
        <v>108.04361</v>
      </c>
      <c r="C11">
        <v>100.68241</v>
      </c>
      <c r="D11">
        <v>82.092872999999997</v>
      </c>
      <c r="E11">
        <v>80.783051</v>
      </c>
      <c r="F11">
        <v>82.592346000000006</v>
      </c>
      <c r="G11">
        <v>81.224288999999999</v>
      </c>
      <c r="H11">
        <v>95.238372999999996</v>
      </c>
      <c r="I11">
        <v>85.903625000000005</v>
      </c>
      <c r="K11" s="1" t="s">
        <v>8</v>
      </c>
      <c r="L11">
        <v>0.50499647999999997</v>
      </c>
      <c r="M11">
        <v>0.49480128000000001</v>
      </c>
      <c r="N11">
        <v>0.45453027000000001</v>
      </c>
      <c r="O11">
        <v>0.45218876000000002</v>
      </c>
      <c r="P11">
        <v>0.40377932999999999</v>
      </c>
      <c r="Q11">
        <v>0.40511370000000002</v>
      </c>
      <c r="R11">
        <v>0.47428575000000001</v>
      </c>
      <c r="S11">
        <v>0.46762200999999998</v>
      </c>
    </row>
    <row r="13" spans="1:19" x14ac:dyDescent="0.25">
      <c r="B13" s="14" t="s">
        <v>17</v>
      </c>
      <c r="C13" s="14"/>
      <c r="D13" s="14"/>
      <c r="E13" s="14"/>
      <c r="F13" s="14"/>
      <c r="G13" s="14"/>
      <c r="H13" s="14"/>
      <c r="I13" s="14"/>
      <c r="K13" s="1"/>
      <c r="L13" s="14" t="s">
        <v>21</v>
      </c>
      <c r="M13" s="14"/>
      <c r="N13" s="14"/>
      <c r="O13" s="14"/>
      <c r="P13" s="14"/>
      <c r="Q13" s="14"/>
      <c r="R13" s="14"/>
      <c r="S13" s="14"/>
    </row>
    <row r="14" spans="1:19" x14ac:dyDescent="0.25">
      <c r="B14" s="1" t="s">
        <v>9</v>
      </c>
      <c r="C14" s="1" t="s">
        <v>10</v>
      </c>
      <c r="D14" s="1" t="s">
        <v>11</v>
      </c>
      <c r="E14" s="1" t="s">
        <v>12</v>
      </c>
      <c r="F14" s="1" t="s">
        <v>15</v>
      </c>
      <c r="G14" s="1" t="s">
        <v>16</v>
      </c>
      <c r="H14" s="1" t="s">
        <v>13</v>
      </c>
      <c r="I14" s="1" t="s">
        <v>14</v>
      </c>
      <c r="K14" s="1"/>
      <c r="L14" s="1" t="s">
        <v>9</v>
      </c>
      <c r="M14" s="1" t="s">
        <v>10</v>
      </c>
      <c r="N14" s="1" t="s">
        <v>11</v>
      </c>
      <c r="O14" s="1" t="s">
        <v>12</v>
      </c>
      <c r="P14" s="1" t="s">
        <v>15</v>
      </c>
      <c r="Q14" s="1" t="s">
        <v>16</v>
      </c>
      <c r="R14" s="1" t="s">
        <v>13</v>
      </c>
      <c r="S14" s="1" t="s">
        <v>14</v>
      </c>
    </row>
    <row r="15" spans="1:19" x14ac:dyDescent="0.25">
      <c r="A15" s="1" t="s">
        <v>0</v>
      </c>
      <c r="B15">
        <v>155.03922</v>
      </c>
      <c r="C15">
        <v>157.71174999999999</v>
      </c>
      <c r="D15">
        <v>141.69441</v>
      </c>
      <c r="E15">
        <v>140.95111</v>
      </c>
      <c r="F15">
        <v>94.096953999999997</v>
      </c>
      <c r="G15">
        <v>93.288207999999997</v>
      </c>
      <c r="H15">
        <v>95.958549000000005</v>
      </c>
      <c r="I15">
        <v>94.604431000000005</v>
      </c>
      <c r="K15" s="1" t="s">
        <v>0</v>
      </c>
      <c r="L15">
        <v>0.80536216000000005</v>
      </c>
      <c r="M15">
        <v>0.80458081000000004</v>
      </c>
      <c r="N15">
        <v>0.74355172999999997</v>
      </c>
      <c r="O15">
        <v>0.73021208999999998</v>
      </c>
      <c r="P15">
        <v>0.45170385000000002</v>
      </c>
      <c r="Q15">
        <v>0.42704346999999998</v>
      </c>
      <c r="R15">
        <v>0.47946301000000002</v>
      </c>
      <c r="S15">
        <v>0.46820086</v>
      </c>
    </row>
    <row r="16" spans="1:19" x14ac:dyDescent="0.25">
      <c r="A16" s="1" t="s">
        <v>1</v>
      </c>
      <c r="B16">
        <v>162.43657999999999</v>
      </c>
      <c r="C16">
        <v>162.6156</v>
      </c>
      <c r="D16">
        <v>184.36295000000001</v>
      </c>
      <c r="E16">
        <v>190.68663000000001</v>
      </c>
      <c r="F16">
        <v>197.71481</v>
      </c>
      <c r="G16">
        <v>198.37372999999999</v>
      </c>
      <c r="H16">
        <v>185.08266</v>
      </c>
      <c r="I16">
        <v>176.08093</v>
      </c>
      <c r="K16" s="1" t="s">
        <v>1</v>
      </c>
      <c r="L16">
        <v>0.60230625000000004</v>
      </c>
      <c r="M16">
        <v>0.61221932999999995</v>
      </c>
      <c r="N16">
        <v>0.71940815000000002</v>
      </c>
      <c r="O16">
        <v>0.73028707999999998</v>
      </c>
      <c r="P16">
        <v>0.76740198999999998</v>
      </c>
      <c r="Q16">
        <v>0.76345616999999999</v>
      </c>
      <c r="R16">
        <v>0.70274948999999998</v>
      </c>
      <c r="S16">
        <v>0.67975116000000002</v>
      </c>
    </row>
    <row r="17" spans="1:19" x14ac:dyDescent="0.25">
      <c r="A17" s="1" t="s">
        <v>2</v>
      </c>
      <c r="B17">
        <v>105.00203999999999</v>
      </c>
      <c r="C17">
        <v>104.76085999999999</v>
      </c>
      <c r="D17">
        <v>84.236525999999998</v>
      </c>
      <c r="E17">
        <v>83.775253000000006</v>
      </c>
      <c r="F17">
        <v>107.70444000000001</v>
      </c>
      <c r="G17">
        <v>107.2681</v>
      </c>
      <c r="H17">
        <v>92.408623000000006</v>
      </c>
      <c r="I17">
        <v>89.605391999999995</v>
      </c>
      <c r="K17" s="1" t="s">
        <v>2</v>
      </c>
      <c r="L17">
        <v>0.54691093999999996</v>
      </c>
      <c r="M17">
        <v>0.50917572</v>
      </c>
      <c r="N17">
        <v>0.42293528000000002</v>
      </c>
      <c r="O17">
        <v>0.41130027000000002</v>
      </c>
      <c r="P17">
        <v>0.54433595999999995</v>
      </c>
      <c r="Q17">
        <v>0.52635955999999995</v>
      </c>
      <c r="R17">
        <v>0.45099634</v>
      </c>
      <c r="S17">
        <v>0.42584508999999998</v>
      </c>
    </row>
    <row r="18" spans="1:19" x14ac:dyDescent="0.25">
      <c r="A18" s="1" t="s">
        <v>3</v>
      </c>
      <c r="B18">
        <v>78.579559000000003</v>
      </c>
      <c r="C18">
        <v>79.972449999999995</v>
      </c>
      <c r="D18">
        <v>76.887459000000007</v>
      </c>
      <c r="E18">
        <v>77.766257999999993</v>
      </c>
      <c r="F18">
        <v>86.832176000000004</v>
      </c>
      <c r="G18">
        <v>81.440513999999993</v>
      </c>
      <c r="H18">
        <v>108.27602</v>
      </c>
      <c r="I18">
        <v>104.93352</v>
      </c>
      <c r="K18" s="1" t="s">
        <v>3</v>
      </c>
      <c r="L18">
        <v>0.42902615999999999</v>
      </c>
      <c r="M18">
        <v>0.41755145999999999</v>
      </c>
      <c r="N18">
        <v>0.37748858000000002</v>
      </c>
      <c r="O18">
        <v>0.3760387</v>
      </c>
      <c r="P18">
        <v>0.40922529000000002</v>
      </c>
      <c r="Q18">
        <v>0.37776163000000001</v>
      </c>
      <c r="R18">
        <v>0.52618997999999995</v>
      </c>
      <c r="S18">
        <v>0.52382773000000005</v>
      </c>
    </row>
    <row r="19" spans="1:19" x14ac:dyDescent="0.25">
      <c r="A19" s="1" t="s">
        <v>4</v>
      </c>
      <c r="B19">
        <v>126.59347</v>
      </c>
      <c r="C19">
        <v>128.43436</v>
      </c>
      <c r="D19">
        <v>123.23050000000001</v>
      </c>
      <c r="E19">
        <v>116.62627999999999</v>
      </c>
      <c r="F19">
        <v>163.55781999999999</v>
      </c>
      <c r="G19">
        <v>148.08385000000001</v>
      </c>
      <c r="H19">
        <v>164.72194999999999</v>
      </c>
      <c r="I19">
        <v>161.26852</v>
      </c>
      <c r="K19" s="1" t="s">
        <v>4</v>
      </c>
      <c r="L19">
        <v>0.69271594000000003</v>
      </c>
      <c r="M19">
        <v>0.76341784000000001</v>
      </c>
      <c r="N19">
        <v>0.71184069000000005</v>
      </c>
      <c r="O19">
        <v>0.68747508999999996</v>
      </c>
      <c r="P19">
        <v>0.96590191000000003</v>
      </c>
      <c r="Q19">
        <v>0.84876989999999997</v>
      </c>
      <c r="R19">
        <v>0.83582765000000003</v>
      </c>
      <c r="S19">
        <v>1.0322595999999999</v>
      </c>
    </row>
    <row r="20" spans="1:19" x14ac:dyDescent="0.25">
      <c r="A20" s="1" t="s">
        <v>5</v>
      </c>
      <c r="B20">
        <v>177.61968999999999</v>
      </c>
      <c r="C20">
        <v>164.11259000000001</v>
      </c>
      <c r="D20">
        <v>177.30826999999999</v>
      </c>
      <c r="E20">
        <v>172.08882</v>
      </c>
      <c r="F20">
        <v>131.46393</v>
      </c>
      <c r="G20">
        <v>128.81119000000001</v>
      </c>
      <c r="H20">
        <v>209.07787999999999</v>
      </c>
      <c r="I20">
        <v>199.56136000000001</v>
      </c>
      <c r="K20" s="1" t="s">
        <v>5</v>
      </c>
      <c r="L20">
        <v>0.73819058999999998</v>
      </c>
      <c r="M20">
        <v>0.68826103000000005</v>
      </c>
      <c r="N20">
        <v>0.74783146</v>
      </c>
      <c r="O20">
        <v>0.69109445999999997</v>
      </c>
      <c r="P20">
        <v>0.62687302</v>
      </c>
      <c r="Q20">
        <v>0.61718291000000003</v>
      </c>
      <c r="R20">
        <v>0.85045945999999994</v>
      </c>
      <c r="S20">
        <v>0.81364298000000002</v>
      </c>
    </row>
    <row r="21" spans="1:19" x14ac:dyDescent="0.25">
      <c r="A21" s="1" t="s">
        <v>6</v>
      </c>
      <c r="B21">
        <v>105.8424</v>
      </c>
      <c r="C21">
        <v>103.12739999999999</v>
      </c>
      <c r="D21">
        <v>127.95317</v>
      </c>
      <c r="E21">
        <v>125.4616</v>
      </c>
      <c r="F21">
        <v>120.78525</v>
      </c>
      <c r="G21">
        <v>119.56216999999999</v>
      </c>
      <c r="H21">
        <v>134.51357999999999</v>
      </c>
      <c r="I21">
        <v>131.99590000000001</v>
      </c>
      <c r="K21" s="1" t="s">
        <v>6</v>
      </c>
      <c r="L21">
        <v>0.62494247999999997</v>
      </c>
      <c r="M21">
        <v>0.60673445000000004</v>
      </c>
      <c r="N21">
        <v>0.63120091</v>
      </c>
      <c r="O21">
        <v>0.63137787999999995</v>
      </c>
      <c r="P21">
        <v>0.76088244000000005</v>
      </c>
      <c r="Q21">
        <v>0.78570514999999996</v>
      </c>
      <c r="R21">
        <v>0.81180567000000003</v>
      </c>
      <c r="S21">
        <v>0.83098298000000004</v>
      </c>
    </row>
    <row r="22" spans="1:19" x14ac:dyDescent="0.25">
      <c r="A22" s="1" t="s">
        <v>7</v>
      </c>
      <c r="B22">
        <v>72.233542999999997</v>
      </c>
      <c r="C22">
        <v>71.107024999999993</v>
      </c>
      <c r="D22">
        <v>92.064055999999994</v>
      </c>
      <c r="E22">
        <v>91.231369000000001</v>
      </c>
      <c r="F22">
        <v>80.980186000000003</v>
      </c>
      <c r="G22">
        <v>79.149551000000002</v>
      </c>
      <c r="H22">
        <v>97.522125000000003</v>
      </c>
      <c r="I22">
        <v>94.172004999999999</v>
      </c>
      <c r="K22" s="1" t="s">
        <v>7</v>
      </c>
      <c r="L22">
        <v>0.29110145999999998</v>
      </c>
      <c r="M22">
        <v>0.29549375</v>
      </c>
      <c r="N22">
        <v>0.41342685000000001</v>
      </c>
      <c r="O22">
        <v>0.40611829999999999</v>
      </c>
      <c r="P22">
        <v>0.38130777999999999</v>
      </c>
      <c r="Q22">
        <v>0.37714188999999998</v>
      </c>
      <c r="R22">
        <v>0.41636213999999999</v>
      </c>
      <c r="S22">
        <v>0.40693474000000002</v>
      </c>
    </row>
    <row r="23" spans="1:19" x14ac:dyDescent="0.25">
      <c r="A23" s="1" t="s">
        <v>8</v>
      </c>
      <c r="B23">
        <v>89.486419999999995</v>
      </c>
      <c r="C23">
        <v>87.982353000000003</v>
      </c>
      <c r="D23">
        <v>79.604316999999995</v>
      </c>
      <c r="E23">
        <v>79.203209000000001</v>
      </c>
      <c r="F23">
        <v>78.956703000000005</v>
      </c>
      <c r="G23">
        <v>77.704421999999994</v>
      </c>
      <c r="H23">
        <v>81.778091000000003</v>
      </c>
      <c r="I23">
        <v>81.107902999999993</v>
      </c>
      <c r="K23" s="1" t="s">
        <v>8</v>
      </c>
      <c r="L23">
        <v>0.37801665000000001</v>
      </c>
      <c r="M23">
        <v>0.36868769000000001</v>
      </c>
      <c r="N23">
        <v>0.34196499000000002</v>
      </c>
      <c r="O23">
        <v>0.33700749000000002</v>
      </c>
      <c r="P23">
        <v>0.34083274000000002</v>
      </c>
      <c r="Q23">
        <v>0.33359680000000003</v>
      </c>
      <c r="R23">
        <v>0.36000842</v>
      </c>
      <c r="S23">
        <v>0.35429003999999997</v>
      </c>
    </row>
    <row r="25" spans="1:19" x14ac:dyDescent="0.25">
      <c r="B25" s="14" t="s">
        <v>19</v>
      </c>
      <c r="C25" s="14"/>
      <c r="D25" s="14"/>
      <c r="E25" s="14"/>
      <c r="F25" s="14"/>
      <c r="G25" s="14"/>
      <c r="H25" s="14"/>
      <c r="I25" s="14"/>
      <c r="K25" s="1"/>
      <c r="L25" s="14" t="s">
        <v>22</v>
      </c>
      <c r="M25" s="14"/>
      <c r="N25" s="14"/>
      <c r="O25" s="14"/>
      <c r="P25" s="14"/>
      <c r="Q25" s="14"/>
      <c r="R25" s="14"/>
      <c r="S25" s="14"/>
    </row>
    <row r="26" spans="1:19" x14ac:dyDescent="0.25">
      <c r="B26" s="1" t="s">
        <v>9</v>
      </c>
      <c r="C26" s="1" t="s">
        <v>10</v>
      </c>
      <c r="D26" s="1" t="s">
        <v>11</v>
      </c>
      <c r="E26" s="1" t="s">
        <v>12</v>
      </c>
      <c r="F26" s="1" t="s">
        <v>15</v>
      </c>
      <c r="G26" s="1" t="s">
        <v>16</v>
      </c>
      <c r="H26" s="1" t="s">
        <v>13</v>
      </c>
      <c r="I26" s="1" t="s">
        <v>14</v>
      </c>
      <c r="K26" s="1"/>
      <c r="L26" s="1" t="s">
        <v>9</v>
      </c>
      <c r="M26" s="1" t="s">
        <v>10</v>
      </c>
      <c r="N26" s="1" t="s">
        <v>11</v>
      </c>
      <c r="O26" s="1" t="s">
        <v>12</v>
      </c>
      <c r="P26" s="1" t="s">
        <v>15</v>
      </c>
      <c r="Q26" s="1" t="s">
        <v>16</v>
      </c>
      <c r="R26" s="1" t="s">
        <v>13</v>
      </c>
      <c r="S26" s="1" t="s">
        <v>14</v>
      </c>
    </row>
    <row r="27" spans="1:19" x14ac:dyDescent="0.25">
      <c r="A27" s="1" t="s">
        <v>0</v>
      </c>
      <c r="B27">
        <v>163.61458999999999</v>
      </c>
      <c r="C27">
        <v>167.00577999999999</v>
      </c>
      <c r="D27">
        <v>151.10854</v>
      </c>
      <c r="E27">
        <v>151.17570000000001</v>
      </c>
      <c r="F27">
        <v>107.3261</v>
      </c>
      <c r="G27">
        <v>105.63607</v>
      </c>
      <c r="H27">
        <v>104.58540000000001</v>
      </c>
      <c r="I27">
        <v>102.68868000000001</v>
      </c>
      <c r="K27" s="1" t="s">
        <v>0</v>
      </c>
      <c r="L27">
        <v>0.93533175999999996</v>
      </c>
      <c r="M27">
        <v>0.94488119999999998</v>
      </c>
      <c r="N27">
        <v>0.85857152999999997</v>
      </c>
      <c r="O27">
        <v>0.84705657000000001</v>
      </c>
      <c r="P27">
        <v>0.54503219999999997</v>
      </c>
      <c r="Q27">
        <v>0.52851616999999995</v>
      </c>
      <c r="R27">
        <v>0.51904463999999995</v>
      </c>
      <c r="S27">
        <v>0.51950246</v>
      </c>
    </row>
    <row r="28" spans="1:19" x14ac:dyDescent="0.25">
      <c r="A28" s="1" t="s">
        <v>1</v>
      </c>
      <c r="B28">
        <v>183.23052999999999</v>
      </c>
      <c r="C28">
        <v>182.18375</v>
      </c>
      <c r="D28">
        <v>193.3192</v>
      </c>
      <c r="E28">
        <v>203.30985999999999</v>
      </c>
      <c r="F28">
        <v>202.48907</v>
      </c>
      <c r="G28">
        <v>209.62553</v>
      </c>
      <c r="H28">
        <v>192.21606</v>
      </c>
      <c r="I28">
        <v>185.82245</v>
      </c>
      <c r="K28" s="1" t="s">
        <v>1</v>
      </c>
      <c r="L28">
        <v>0.78832804999999995</v>
      </c>
      <c r="M28">
        <v>0.80169873999999997</v>
      </c>
      <c r="N28">
        <v>0.85015242999999996</v>
      </c>
      <c r="O28">
        <v>0.86057912999999997</v>
      </c>
      <c r="P28">
        <v>0.85608417000000003</v>
      </c>
      <c r="Q28">
        <v>0.85331500000000005</v>
      </c>
      <c r="R28">
        <v>0.79085147</v>
      </c>
      <c r="S28">
        <v>0.76843083000000001</v>
      </c>
    </row>
    <row r="29" spans="1:19" x14ac:dyDescent="0.25">
      <c r="A29" s="1" t="s">
        <v>2</v>
      </c>
      <c r="B29">
        <v>111.36434</v>
      </c>
      <c r="C29">
        <v>112.35025</v>
      </c>
      <c r="D29">
        <v>91.592583000000005</v>
      </c>
      <c r="E29">
        <v>90.516532999999995</v>
      </c>
      <c r="F29">
        <v>112.87432</v>
      </c>
      <c r="G29">
        <v>111.82011</v>
      </c>
      <c r="H29">
        <v>99.627014000000003</v>
      </c>
      <c r="I29">
        <v>97.391105999999994</v>
      </c>
      <c r="K29" s="1" t="s">
        <v>2</v>
      </c>
      <c r="L29">
        <v>0.57427353000000003</v>
      </c>
      <c r="M29">
        <v>0.57058233000000003</v>
      </c>
      <c r="N29">
        <v>0.49514281999999998</v>
      </c>
      <c r="O29">
        <v>0.47512495999999999</v>
      </c>
      <c r="P29">
        <v>0.60031897000000001</v>
      </c>
      <c r="Q29">
        <v>0.60143632000000002</v>
      </c>
      <c r="R29">
        <v>0.53548932000000005</v>
      </c>
      <c r="S29">
        <v>0.52057808999999999</v>
      </c>
    </row>
    <row r="30" spans="1:19" x14ac:dyDescent="0.25">
      <c r="A30" s="1" t="s">
        <v>3</v>
      </c>
      <c r="B30">
        <v>85.19323</v>
      </c>
      <c r="C30">
        <v>87.495964000000001</v>
      </c>
      <c r="D30">
        <v>83.242241000000007</v>
      </c>
      <c r="E30">
        <v>87.897887999999995</v>
      </c>
      <c r="F30">
        <v>94.311546000000007</v>
      </c>
      <c r="G30">
        <v>89.315124999999995</v>
      </c>
      <c r="H30">
        <v>115.75279</v>
      </c>
      <c r="I30">
        <v>116.64463000000001</v>
      </c>
      <c r="K30" s="1" t="s">
        <v>3</v>
      </c>
      <c r="L30">
        <v>0.48740602</v>
      </c>
      <c r="M30">
        <v>0.51445328999999995</v>
      </c>
      <c r="N30">
        <v>0.45460233</v>
      </c>
      <c r="O30">
        <v>0.47392261000000002</v>
      </c>
      <c r="P30">
        <v>0.52286184000000002</v>
      </c>
      <c r="Q30">
        <v>0.48470627999999999</v>
      </c>
      <c r="R30">
        <v>0.59504228999999997</v>
      </c>
      <c r="S30">
        <v>0.60053265</v>
      </c>
    </row>
    <row r="31" spans="1:19" x14ac:dyDescent="0.25">
      <c r="A31" s="1" t="s">
        <v>4</v>
      </c>
      <c r="B31">
        <v>147.34879000000001</v>
      </c>
      <c r="C31">
        <v>151.1833</v>
      </c>
      <c r="D31">
        <v>137.90491</v>
      </c>
      <c r="E31">
        <v>125.98078</v>
      </c>
      <c r="F31">
        <v>173.59683000000001</v>
      </c>
      <c r="G31">
        <v>163.73922999999999</v>
      </c>
      <c r="H31">
        <v>175.33972</v>
      </c>
      <c r="I31">
        <v>174.76197999999999</v>
      </c>
      <c r="K31" s="1" t="s">
        <v>4</v>
      </c>
      <c r="L31">
        <v>0.97240417999999995</v>
      </c>
      <c r="M31">
        <v>1.0103743000000001</v>
      </c>
      <c r="N31">
        <v>1.0443444</v>
      </c>
      <c r="O31">
        <v>1.0267241</v>
      </c>
      <c r="P31">
        <v>1.3652207999999999</v>
      </c>
      <c r="Q31">
        <v>1.2716801</v>
      </c>
      <c r="R31">
        <v>1.336635</v>
      </c>
      <c r="S31">
        <v>1.2670261</v>
      </c>
    </row>
    <row r="32" spans="1:19" x14ac:dyDescent="0.25">
      <c r="A32" s="1" t="s">
        <v>5</v>
      </c>
      <c r="B32">
        <v>176.77781999999999</v>
      </c>
      <c r="C32">
        <v>169.90622999999999</v>
      </c>
      <c r="D32">
        <v>177.50218000000001</v>
      </c>
      <c r="E32">
        <v>174.08696</v>
      </c>
      <c r="F32">
        <v>136.80967999999999</v>
      </c>
      <c r="G32">
        <v>136.90172999999999</v>
      </c>
      <c r="H32">
        <v>203.98442</v>
      </c>
      <c r="I32">
        <v>190.49073999999999</v>
      </c>
      <c r="K32" s="1" t="s">
        <v>5</v>
      </c>
      <c r="L32">
        <v>0.91111070000000005</v>
      </c>
      <c r="M32">
        <v>0.89796317000000003</v>
      </c>
      <c r="N32">
        <v>0.97121995999999999</v>
      </c>
      <c r="O32">
        <v>0.92574084000000001</v>
      </c>
      <c r="P32">
        <v>0.70822012000000001</v>
      </c>
      <c r="Q32">
        <v>0.70816498999999999</v>
      </c>
      <c r="R32">
        <v>1.1680408</v>
      </c>
      <c r="S32">
        <v>1.1075238000000001</v>
      </c>
    </row>
    <row r="33" spans="1:19" x14ac:dyDescent="0.25">
      <c r="A33" s="1" t="s">
        <v>6</v>
      </c>
      <c r="B33">
        <v>104.04619</v>
      </c>
      <c r="C33">
        <v>96.850288000000006</v>
      </c>
      <c r="D33">
        <v>120.46568000000001</v>
      </c>
      <c r="E33">
        <v>118.14111</v>
      </c>
      <c r="F33">
        <v>112.14153</v>
      </c>
      <c r="G33">
        <v>117.46822</v>
      </c>
      <c r="H33">
        <v>125.04862</v>
      </c>
      <c r="I33">
        <v>122.28802</v>
      </c>
      <c r="K33" s="1" t="s">
        <v>6</v>
      </c>
      <c r="L33">
        <v>0.72083229000000004</v>
      </c>
      <c r="M33">
        <v>0.70252669000000001</v>
      </c>
      <c r="N33">
        <v>0.87068277999999999</v>
      </c>
      <c r="O33">
        <v>0.85754251000000004</v>
      </c>
      <c r="P33">
        <v>0.80186707000000002</v>
      </c>
      <c r="Q33">
        <v>0.76731139000000004</v>
      </c>
      <c r="R33">
        <v>0.91530067000000004</v>
      </c>
      <c r="S33">
        <v>0.91294801000000003</v>
      </c>
    </row>
    <row r="34" spans="1:19" x14ac:dyDescent="0.25">
      <c r="A34" s="1" t="s">
        <v>7</v>
      </c>
      <c r="B34">
        <v>68.473557</v>
      </c>
      <c r="C34">
        <v>69.191695999999993</v>
      </c>
      <c r="D34">
        <v>91.064255000000003</v>
      </c>
      <c r="E34">
        <v>90.624656999999999</v>
      </c>
      <c r="F34">
        <v>82.415717999999998</v>
      </c>
      <c r="G34">
        <v>83.675590999999997</v>
      </c>
      <c r="H34">
        <v>94.656791999999996</v>
      </c>
      <c r="I34">
        <v>92.171715000000006</v>
      </c>
      <c r="K34" s="1" t="s">
        <v>7</v>
      </c>
      <c r="L34">
        <v>0.36453855000000002</v>
      </c>
      <c r="M34">
        <v>0.36079654</v>
      </c>
      <c r="N34">
        <v>0.37020868000000001</v>
      </c>
      <c r="O34">
        <v>0.37650084</v>
      </c>
      <c r="P34">
        <v>0.32656028999999998</v>
      </c>
      <c r="Q34">
        <v>0.32319610999999998</v>
      </c>
      <c r="R34">
        <v>0.41415527000000002</v>
      </c>
      <c r="S34">
        <v>0.40343815</v>
      </c>
    </row>
    <row r="35" spans="1:19" x14ac:dyDescent="0.25">
      <c r="A35" s="1" t="s">
        <v>8</v>
      </c>
      <c r="B35">
        <v>93.296417000000005</v>
      </c>
      <c r="C35">
        <v>86.015488000000005</v>
      </c>
      <c r="D35">
        <v>75.695717000000002</v>
      </c>
      <c r="E35">
        <v>74.928557999999995</v>
      </c>
      <c r="F35">
        <v>77.317695999999998</v>
      </c>
      <c r="G35">
        <v>72.930840000000003</v>
      </c>
      <c r="H35">
        <v>88.321312000000006</v>
      </c>
      <c r="I35">
        <v>84.834121999999994</v>
      </c>
      <c r="K35" s="1" t="s">
        <v>8</v>
      </c>
      <c r="L35">
        <v>0.46520653000000001</v>
      </c>
      <c r="M35">
        <v>0.45513183000000001</v>
      </c>
      <c r="N35">
        <v>0.39125827000000002</v>
      </c>
      <c r="O35">
        <v>0.39187994999999998</v>
      </c>
      <c r="P35">
        <v>0.39225689000000002</v>
      </c>
      <c r="Q35">
        <v>0.39222673000000002</v>
      </c>
      <c r="R35">
        <v>0.40777733999999999</v>
      </c>
      <c r="S35">
        <v>0.42030921999999998</v>
      </c>
    </row>
    <row r="37" spans="1:19" x14ac:dyDescent="0.25">
      <c r="K37" s="1"/>
      <c r="L37" s="14" t="s">
        <v>23</v>
      </c>
      <c r="M37" s="14"/>
      <c r="N37" s="14"/>
      <c r="O37" s="14"/>
      <c r="P37" s="14"/>
      <c r="Q37" s="14"/>
      <c r="R37" s="14"/>
      <c r="S37" s="14"/>
    </row>
    <row r="38" spans="1:19" x14ac:dyDescent="0.25">
      <c r="K38" s="1"/>
      <c r="L38" s="1" t="s">
        <v>9</v>
      </c>
      <c r="M38" s="1" t="s">
        <v>10</v>
      </c>
      <c r="N38" s="1" t="s">
        <v>11</v>
      </c>
      <c r="O38" s="1" t="s">
        <v>12</v>
      </c>
      <c r="P38" s="1" t="s">
        <v>15</v>
      </c>
      <c r="Q38" s="1" t="s">
        <v>16</v>
      </c>
      <c r="R38" s="1" t="s">
        <v>13</v>
      </c>
      <c r="S38" s="1" t="s">
        <v>14</v>
      </c>
    </row>
    <row r="39" spans="1:19" x14ac:dyDescent="0.25">
      <c r="K39" s="1" t="s">
        <v>0</v>
      </c>
      <c r="L39">
        <v>0.74456971999999999</v>
      </c>
      <c r="M39">
        <v>0.74083209000000005</v>
      </c>
      <c r="N39">
        <v>0.70689665999999995</v>
      </c>
      <c r="O39">
        <v>0.68450230000000001</v>
      </c>
      <c r="P39">
        <v>0.46714329999999998</v>
      </c>
      <c r="Q39">
        <v>0.44849994999999998</v>
      </c>
      <c r="R39">
        <v>0.45510953999999998</v>
      </c>
      <c r="S39">
        <v>0.44245413</v>
      </c>
    </row>
    <row r="40" spans="1:19" x14ac:dyDescent="0.25">
      <c r="K40" s="1" t="s">
        <v>1</v>
      </c>
      <c r="L40">
        <v>0.59215932999999998</v>
      </c>
      <c r="M40">
        <v>0.58957124000000005</v>
      </c>
      <c r="N40">
        <v>0.71183227999999998</v>
      </c>
      <c r="O40">
        <v>0.73037463000000002</v>
      </c>
      <c r="P40">
        <v>0.74664127999999996</v>
      </c>
      <c r="Q40">
        <v>0.74352711000000005</v>
      </c>
      <c r="R40">
        <v>0.67874305999999995</v>
      </c>
      <c r="S40">
        <v>0.66287916999999996</v>
      </c>
    </row>
    <row r="41" spans="1:19" x14ac:dyDescent="0.25">
      <c r="K41" s="1" t="s">
        <v>2</v>
      </c>
      <c r="L41">
        <v>0.49704471</v>
      </c>
      <c r="M41">
        <v>0.49127024000000002</v>
      </c>
      <c r="N41">
        <v>0.41723207000000001</v>
      </c>
      <c r="O41">
        <v>0.40799779000000003</v>
      </c>
      <c r="P41">
        <v>0.49686643000000003</v>
      </c>
      <c r="Q41">
        <v>0.49700960999999999</v>
      </c>
      <c r="R41">
        <v>0.44355947000000001</v>
      </c>
      <c r="S41">
        <v>0.43455475999999998</v>
      </c>
    </row>
    <row r="42" spans="1:19" x14ac:dyDescent="0.25">
      <c r="K42" s="1" t="s">
        <v>3</v>
      </c>
      <c r="L42">
        <v>0.41903787999999997</v>
      </c>
      <c r="M42">
        <v>0.41610323999999999</v>
      </c>
      <c r="N42">
        <v>0.39844835000000001</v>
      </c>
      <c r="O42">
        <v>0.38386696999999997</v>
      </c>
      <c r="P42">
        <v>0.41544655000000003</v>
      </c>
      <c r="Q42">
        <v>0.35308546000000002</v>
      </c>
      <c r="R42">
        <v>0.56529300999999998</v>
      </c>
      <c r="S42">
        <v>0.55570763000000001</v>
      </c>
    </row>
    <row r="43" spans="1:19" x14ac:dyDescent="0.25">
      <c r="K43" s="1" t="s">
        <v>4</v>
      </c>
      <c r="L43">
        <v>0.70454459999999997</v>
      </c>
      <c r="M43">
        <v>0.76757299999999995</v>
      </c>
      <c r="N43">
        <v>0.75178951000000005</v>
      </c>
      <c r="O43">
        <v>0.71935134999999994</v>
      </c>
      <c r="P43">
        <v>1.0936410000000001</v>
      </c>
      <c r="Q43">
        <v>0.94051826000000005</v>
      </c>
      <c r="R43">
        <v>0.97698969000000002</v>
      </c>
      <c r="S43">
        <v>0.93835992000000001</v>
      </c>
    </row>
    <row r="44" spans="1:19" x14ac:dyDescent="0.25">
      <c r="K44" s="1" t="s">
        <v>5</v>
      </c>
      <c r="L44">
        <v>0.79585545999999996</v>
      </c>
      <c r="M44">
        <v>0.77899395999999999</v>
      </c>
      <c r="N44">
        <v>0.81325126000000003</v>
      </c>
      <c r="O44">
        <v>0.80347705000000003</v>
      </c>
      <c r="P44">
        <v>0.61708063000000002</v>
      </c>
      <c r="Q44">
        <v>0.60097568999999995</v>
      </c>
      <c r="R44">
        <v>0.99581169999999997</v>
      </c>
      <c r="S44">
        <v>0.96479499000000002</v>
      </c>
    </row>
    <row r="45" spans="1:19" x14ac:dyDescent="0.25">
      <c r="K45" s="1" t="s">
        <v>6</v>
      </c>
      <c r="L45">
        <v>0.64952856000000003</v>
      </c>
      <c r="M45">
        <v>0.62002820000000003</v>
      </c>
      <c r="N45">
        <v>0.75871891000000002</v>
      </c>
      <c r="O45">
        <v>0.74704528000000003</v>
      </c>
      <c r="P45">
        <v>0.72503269000000004</v>
      </c>
      <c r="Q45">
        <v>0.68500691999999996</v>
      </c>
      <c r="R45">
        <v>0.84647541999999998</v>
      </c>
      <c r="S45">
        <v>0.84942490000000004</v>
      </c>
    </row>
    <row r="46" spans="1:19" x14ac:dyDescent="0.25">
      <c r="K46" s="1" t="s">
        <v>7</v>
      </c>
      <c r="L46">
        <v>0.31921607000000002</v>
      </c>
      <c r="M46">
        <v>0.32522329999999999</v>
      </c>
      <c r="N46">
        <v>0.39023721</v>
      </c>
      <c r="O46">
        <v>0.3925052</v>
      </c>
      <c r="P46">
        <v>0.37151646999999999</v>
      </c>
      <c r="Q46">
        <v>0.37547696000000003</v>
      </c>
      <c r="R46">
        <v>0.40737993</v>
      </c>
      <c r="S46">
        <v>0.40150633000000002</v>
      </c>
    </row>
    <row r="47" spans="1:19" x14ac:dyDescent="0.25">
      <c r="K47" s="1" t="s">
        <v>8</v>
      </c>
      <c r="L47">
        <v>0.38437610999999999</v>
      </c>
      <c r="M47">
        <v>0.34845975000000001</v>
      </c>
      <c r="N47">
        <v>0.33181524000000001</v>
      </c>
      <c r="O47">
        <v>0.30003207999999998</v>
      </c>
      <c r="P47">
        <v>0.29152845999999999</v>
      </c>
      <c r="Q47">
        <v>0.29830593</v>
      </c>
      <c r="R47">
        <v>0.35146511000000003</v>
      </c>
      <c r="S47">
        <v>0.34852951999999998</v>
      </c>
    </row>
    <row r="49" spans="2:19" x14ac:dyDescent="0.25">
      <c r="B49" s="14" t="s">
        <v>27</v>
      </c>
      <c r="C49" s="14"/>
      <c r="D49" s="14"/>
      <c r="E49" s="14"/>
      <c r="F49" s="14"/>
      <c r="G49" s="14"/>
      <c r="H49" s="14"/>
      <c r="I49" s="14"/>
      <c r="L49" s="14" t="s">
        <v>33</v>
      </c>
      <c r="M49" s="14"/>
      <c r="N49" s="14"/>
      <c r="O49" s="14"/>
      <c r="P49" s="14"/>
      <c r="Q49" s="14"/>
      <c r="R49" s="14"/>
      <c r="S49" s="14"/>
    </row>
    <row r="50" spans="2:19" x14ac:dyDescent="0.25">
      <c r="B50" s="1" t="s">
        <v>37</v>
      </c>
      <c r="L50" s="1" t="s">
        <v>37</v>
      </c>
    </row>
    <row r="51" spans="2:19" x14ac:dyDescent="0.25">
      <c r="B51" s="1" t="s">
        <v>24</v>
      </c>
      <c r="C51">
        <v>116.21043</v>
      </c>
      <c r="L51" s="1" t="s">
        <v>34</v>
      </c>
      <c r="M51">
        <v>1.2697290000000001</v>
      </c>
    </row>
    <row r="52" spans="2:19" x14ac:dyDescent="0.25">
      <c r="B52" s="1" t="s">
        <v>25</v>
      </c>
      <c r="C52">
        <v>87.324432000000002</v>
      </c>
      <c r="L52" s="1" t="s">
        <v>25</v>
      </c>
      <c r="M52">
        <v>0.26094759000000001</v>
      </c>
    </row>
    <row r="53" spans="2:19" x14ac:dyDescent="0.25">
      <c r="B53" s="1" t="s">
        <v>26</v>
      </c>
      <c r="C53">
        <v>104.52406999999999</v>
      </c>
      <c r="L53" s="1" t="s">
        <v>35</v>
      </c>
      <c r="M53">
        <v>0.76432043000000005</v>
      </c>
    </row>
    <row r="54" spans="2:19" x14ac:dyDescent="0.25">
      <c r="B54" s="1"/>
      <c r="L54" s="1" t="s">
        <v>36</v>
      </c>
      <c r="M54">
        <v>0.25891182000000001</v>
      </c>
    </row>
    <row r="56" spans="2:19" x14ac:dyDescent="0.25">
      <c r="B56" s="1" t="s">
        <v>38</v>
      </c>
      <c r="L56" s="1" t="s">
        <v>38</v>
      </c>
    </row>
    <row r="57" spans="2:19" x14ac:dyDescent="0.25">
      <c r="B57" s="1" t="s">
        <v>39</v>
      </c>
      <c r="C57">
        <f>AVERAGE(B3:I11,B15:I23,B27:I35)</f>
        <v>128.70309490740752</v>
      </c>
      <c r="L57" s="1" t="s">
        <v>39</v>
      </c>
      <c r="M57">
        <f>AVERAGE(L3:S11,L15:S23,L27:S35,L39:S47)</f>
        <v>0.65643440479166693</v>
      </c>
    </row>
    <row r="58" spans="2:19" x14ac:dyDescent="0.25">
      <c r="B58" s="1"/>
    </row>
    <row r="59" spans="2:19" x14ac:dyDescent="0.25">
      <c r="B59" s="1"/>
      <c r="C59" s="2" t="s">
        <v>28</v>
      </c>
      <c r="F59" s="2" t="s">
        <v>29</v>
      </c>
      <c r="I59" s="2" t="s">
        <v>30</v>
      </c>
      <c r="L59" s="1"/>
      <c r="M59" s="2" t="s">
        <v>28</v>
      </c>
      <c r="P59" s="2" t="s">
        <v>29</v>
      </c>
      <c r="S59" s="2" t="s">
        <v>30</v>
      </c>
    </row>
    <row r="60" spans="2:19" x14ac:dyDescent="0.25">
      <c r="B60" s="1" t="s">
        <v>0</v>
      </c>
      <c r="C60">
        <f>AVERAGE(B3:I3,B15:I15,B27:I27)</f>
        <v>134.63076508333339</v>
      </c>
      <c r="E60" s="1" t="s">
        <v>24</v>
      </c>
      <c r="F60">
        <f>AVERAGE(B3:I11)</f>
        <v>139.61846515277784</v>
      </c>
      <c r="H60" s="1" t="s">
        <v>9</v>
      </c>
      <c r="I60">
        <f>AVERAGE(B3:B11,B15:B23,B27:B35)</f>
        <v>128.14567518518515</v>
      </c>
      <c r="L60" s="1" t="s">
        <v>0</v>
      </c>
      <c r="M60">
        <f>AVERAGE(L3:S3,L15:S15,L27:S27,L39:S39)</f>
        <v>0.69294130218749994</v>
      </c>
      <c r="O60" s="1" t="s">
        <v>34</v>
      </c>
      <c r="P60">
        <f>AVERAGE(L3:S11)</f>
        <v>0.76530521569444465</v>
      </c>
      <c r="R60" s="1" t="s">
        <v>9</v>
      </c>
      <c r="S60">
        <f>AVERAGE(L3:L11,L15:L23,L27:L35,L39:L47)</f>
        <v>0.64363666861111113</v>
      </c>
    </row>
    <row r="61" spans="2:19" x14ac:dyDescent="0.25">
      <c r="B61" s="1" t="s">
        <v>1</v>
      </c>
      <c r="C61">
        <f t="shared" ref="C61:C68" si="0">AVERAGE(B4:I4,B16:I16,B28:I28)</f>
        <v>199.15618291666667</v>
      </c>
      <c r="E61" s="1" t="s">
        <v>25</v>
      </c>
      <c r="F61">
        <f>AVERAGE(B15:I23)</f>
        <v>120.78101305555553</v>
      </c>
      <c r="H61" s="1" t="s">
        <v>10</v>
      </c>
      <c r="I61">
        <f>AVERAGE(C3:C11,C15:C23,C27:C35)</f>
        <v>126.92751337037036</v>
      </c>
      <c r="L61" s="1" t="s">
        <v>1</v>
      </c>
      <c r="M61">
        <f t="shared" ref="M61:M68" si="1">AVERAGE(L4:S4,L16:S16,L28:S28,L40:S40)</f>
        <v>0.80550431749999996</v>
      </c>
      <c r="O61" s="1" t="s">
        <v>25</v>
      </c>
      <c r="P61">
        <f>AVERAGE(L15:S23)</f>
        <v>0.57722686819444435</v>
      </c>
      <c r="R61" s="1" t="s">
        <v>10</v>
      </c>
      <c r="S61">
        <f>AVERAGE(M3:M11,M15:M23,M27:M35,M39:M47)</f>
        <v>0.64654238055555568</v>
      </c>
    </row>
    <row r="62" spans="2:19" x14ac:dyDescent="0.25">
      <c r="B62" s="1" t="s">
        <v>2</v>
      </c>
      <c r="C62">
        <f t="shared" si="0"/>
        <v>103.43535875000002</v>
      </c>
      <c r="E62" s="1" t="s">
        <v>26</v>
      </c>
      <c r="F62">
        <f>AVERAGE(B27:I35)</f>
        <v>125.70980651388891</v>
      </c>
      <c r="H62" s="1" t="s">
        <v>11</v>
      </c>
      <c r="I62">
        <f>AVERAGE(D3:D11,D15:D23,D27:D35)</f>
        <v>128.08978785185187</v>
      </c>
      <c r="L62" s="1" t="s">
        <v>2</v>
      </c>
      <c r="M62">
        <f t="shared" si="1"/>
        <v>0.51430296843750001</v>
      </c>
      <c r="O62" s="1" t="s">
        <v>35</v>
      </c>
      <c r="P62">
        <f>AVERAGE(L27:S35)</f>
        <v>0.69820411055555587</v>
      </c>
      <c r="R62" s="1" t="s">
        <v>11</v>
      </c>
      <c r="S62">
        <f>AVERAGE(N3:N11,N15:N23,N27:N35,N39:N47)</f>
        <v>0.6570560308333333</v>
      </c>
    </row>
    <row r="63" spans="2:19" x14ac:dyDescent="0.25">
      <c r="B63" s="1" t="s">
        <v>3</v>
      </c>
      <c r="C63">
        <f t="shared" si="0"/>
        <v>94.736735291666648</v>
      </c>
      <c r="E63" s="1"/>
      <c r="H63" s="1" t="s">
        <v>12</v>
      </c>
      <c r="I63">
        <f>AVERAGE(E3:E11,E15:E23,E27:E35)</f>
        <v>127.75776774074072</v>
      </c>
      <c r="L63" s="1" t="s">
        <v>3</v>
      </c>
      <c r="M63">
        <f t="shared" si="1"/>
        <v>0.50149926187500005</v>
      </c>
      <c r="O63" s="1" t="s">
        <v>36</v>
      </c>
      <c r="P63">
        <f>AVERAGE(L39:S47)</f>
        <v>0.58500142472222239</v>
      </c>
      <c r="R63" s="1" t="s">
        <v>12</v>
      </c>
      <c r="S63">
        <f>AVERAGE(O3:O11,O15:O23,O27:O35,O39:O47)</f>
        <v>0.6487622116666667</v>
      </c>
    </row>
    <row r="64" spans="2:19" x14ac:dyDescent="0.25">
      <c r="B64" s="1" t="s">
        <v>4</v>
      </c>
      <c r="C64">
        <f t="shared" si="0"/>
        <v>155.3312654166667</v>
      </c>
      <c r="E64" s="1" t="s">
        <v>31</v>
      </c>
      <c r="F64">
        <f>_xlfn.STDEV.S(F60:F62)</f>
        <v>9.768942211614613</v>
      </c>
      <c r="H64" s="1" t="s">
        <v>15</v>
      </c>
      <c r="I64">
        <f>AVERAGE(F3:F11,F15:F23,F27:F35)</f>
        <v>125.28136981481481</v>
      </c>
      <c r="L64" s="1" t="s">
        <v>4</v>
      </c>
      <c r="M64">
        <f t="shared" si="1"/>
        <v>1.0060245259375002</v>
      </c>
      <c r="O64" s="1"/>
      <c r="R64" s="1" t="s">
        <v>15</v>
      </c>
      <c r="S64">
        <f>AVERAGE(P3:P11,P15:P23,P27:P35,P39:P47)</f>
        <v>0.64801397944444428</v>
      </c>
    </row>
    <row r="65" spans="2:20" x14ac:dyDescent="0.25">
      <c r="B65" s="1" t="s">
        <v>5</v>
      </c>
      <c r="C65">
        <f t="shared" si="0"/>
        <v>176.08478500000001</v>
      </c>
      <c r="E65" s="1" t="s">
        <v>32</v>
      </c>
      <c r="F65">
        <f>F64/C57*100</f>
        <v>7.5902931616700071</v>
      </c>
      <c r="G65" t="s">
        <v>40</v>
      </c>
      <c r="H65" s="1" t="s">
        <v>16</v>
      </c>
      <c r="I65">
        <f>AVERAGE(G3:G11,G15:G23,G27:G35)</f>
        <v>123.28178907407408</v>
      </c>
      <c r="L65" s="1" t="s">
        <v>5</v>
      </c>
      <c r="M65">
        <f t="shared" si="1"/>
        <v>0.84247827187500013</v>
      </c>
      <c r="O65" s="1" t="s">
        <v>31</v>
      </c>
      <c r="P65">
        <f>_xlfn.STDEV.S(P60:P63)</f>
        <v>9.1239732356819217E-2</v>
      </c>
      <c r="R65" s="1" t="s">
        <v>16</v>
      </c>
      <c r="S65">
        <f>AVERAGE(Q3:Q11,Q15:Q23,Q27:Q35,Q39:Q47)</f>
        <v>0.62428550305555541</v>
      </c>
    </row>
    <row r="66" spans="2:20" x14ac:dyDescent="0.25">
      <c r="B66" s="1" t="s">
        <v>6</v>
      </c>
      <c r="C66">
        <f t="shared" si="0"/>
        <v>122.5468745</v>
      </c>
      <c r="H66" s="1" t="s">
        <v>13</v>
      </c>
      <c r="I66">
        <f>AVERAGE(H3:H11,H15:H23,H27:H35)</f>
        <v>137.57635255555556</v>
      </c>
      <c r="L66" s="1" t="s">
        <v>6</v>
      </c>
      <c r="M66">
        <f t="shared" si="1"/>
        <v>0.78229138843750001</v>
      </c>
      <c r="O66" s="1" t="s">
        <v>32</v>
      </c>
      <c r="P66">
        <f>P65/M57*100</f>
        <v>13.89929164145137</v>
      </c>
      <c r="Q66" t="s">
        <v>40</v>
      </c>
      <c r="R66" s="1" t="s">
        <v>13</v>
      </c>
      <c r="S66">
        <f>AVERAGE(R3:R11,R15:R23,R27:R35,R39:R47)</f>
        <v>0.69720009527777771</v>
      </c>
    </row>
    <row r="67" spans="2:20" x14ac:dyDescent="0.25">
      <c r="B67" s="1" t="s">
        <v>7</v>
      </c>
      <c r="C67">
        <f t="shared" si="0"/>
        <v>88.000714500000001</v>
      </c>
      <c r="H67" s="1" t="s">
        <v>14</v>
      </c>
      <c r="I67">
        <f>AVERAGE(I3:I11,I15:I23,I27:I35)</f>
        <v>132.56450366666672</v>
      </c>
      <c r="L67" s="1" t="s">
        <v>7</v>
      </c>
      <c r="M67">
        <f t="shared" si="1"/>
        <v>0.37404631437499997</v>
      </c>
      <c r="R67" s="1" t="s">
        <v>14</v>
      </c>
      <c r="S67">
        <f>AVERAGE(S3:S11,S15:S23,S27:S35,S39:S47)</f>
        <v>0.68597836888888897</v>
      </c>
    </row>
    <row r="68" spans="2:20" x14ac:dyDescent="0.25">
      <c r="B68" s="1" t="s">
        <v>8</v>
      </c>
      <c r="C68">
        <f t="shared" si="0"/>
        <v>84.405172708333353</v>
      </c>
      <c r="H68" s="1"/>
      <c r="L68" s="1" t="s">
        <v>8</v>
      </c>
      <c r="M68">
        <f t="shared" si="1"/>
        <v>0.38882129250000003</v>
      </c>
      <c r="R68" s="1"/>
    </row>
    <row r="69" spans="2:20" x14ac:dyDescent="0.25">
      <c r="B69" s="1"/>
      <c r="H69" s="1" t="s">
        <v>31</v>
      </c>
      <c r="I69">
        <f>_xlfn.STDEV.S(I60:I67)</f>
        <v>4.4637769718693452</v>
      </c>
      <c r="L69" s="1"/>
      <c r="R69" s="1" t="s">
        <v>31</v>
      </c>
      <c r="S69">
        <f>_xlfn.STDEV.S(S60:S67)</f>
        <v>2.3784826923216432E-2</v>
      </c>
    </row>
    <row r="70" spans="2:20" x14ac:dyDescent="0.25">
      <c r="B70" s="1" t="s">
        <v>31</v>
      </c>
      <c r="C70">
        <f>_xlfn.STDEV.S(C60:C68)</f>
        <v>40.929695381548605</v>
      </c>
      <c r="H70" s="1" t="s">
        <v>32</v>
      </c>
      <c r="I70">
        <f>I69/C57*100</f>
        <v>3.4682747723205156</v>
      </c>
      <c r="J70" t="s">
        <v>40</v>
      </c>
      <c r="L70" s="1" t="s">
        <v>31</v>
      </c>
      <c r="M70">
        <f>_xlfn.STDEV.S(M60:M68)</f>
        <v>0.22129906270620509</v>
      </c>
      <c r="R70" s="1" t="s">
        <v>32</v>
      </c>
      <c r="S70">
        <f>S69/M57*100</f>
        <v>3.6233364292910637</v>
      </c>
      <c r="T70" t="s">
        <v>40</v>
      </c>
    </row>
    <row r="71" spans="2:20" x14ac:dyDescent="0.25">
      <c r="B71" s="1" t="s">
        <v>32</v>
      </c>
      <c r="C71">
        <f>C70/C57*100</f>
        <v>31.801640365365362</v>
      </c>
      <c r="D71" t="s">
        <v>40</v>
      </c>
      <c r="L71" s="1" t="s">
        <v>32</v>
      </c>
      <c r="M71">
        <f>M70/M57*100</f>
        <v>33.712288857930737</v>
      </c>
      <c r="N71" t="s">
        <v>40</v>
      </c>
    </row>
  </sheetData>
  <mergeCells count="9">
    <mergeCell ref="L37:S37"/>
    <mergeCell ref="B49:I49"/>
    <mergeCell ref="L49:S49"/>
    <mergeCell ref="B1:I1"/>
    <mergeCell ref="L1:S1"/>
    <mergeCell ref="B13:I13"/>
    <mergeCell ref="L13:S13"/>
    <mergeCell ref="B25:I25"/>
    <mergeCell ref="L25:S2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8634A-1775-4A2B-82DD-A3CCFB360C9B}">
  <dimension ref="A1:T71"/>
  <sheetViews>
    <sheetView workbookViewId="0">
      <selection activeCell="G57" sqref="G57"/>
    </sheetView>
  </sheetViews>
  <sheetFormatPr defaultRowHeight="15" x14ac:dyDescent="0.25"/>
  <cols>
    <col min="1" max="1" width="9.140625" style="1"/>
  </cols>
  <sheetData>
    <row r="1" spans="1:19" x14ac:dyDescent="0.25">
      <c r="B1" s="14" t="s">
        <v>18</v>
      </c>
      <c r="C1" s="14"/>
      <c r="D1" s="14"/>
      <c r="E1" s="14"/>
      <c r="F1" s="14"/>
      <c r="G1" s="14"/>
      <c r="H1" s="14"/>
      <c r="I1" s="14"/>
      <c r="K1" s="1"/>
      <c r="L1" s="14" t="s">
        <v>20</v>
      </c>
      <c r="M1" s="14"/>
      <c r="N1" s="14"/>
      <c r="O1" s="14"/>
      <c r="P1" s="14"/>
      <c r="Q1" s="14"/>
      <c r="R1" s="14"/>
      <c r="S1" s="14"/>
    </row>
    <row r="2" spans="1:19" x14ac:dyDescent="0.25">
      <c r="B2" s="1" t="s">
        <v>9</v>
      </c>
      <c r="C2" s="1" t="s">
        <v>10</v>
      </c>
      <c r="D2" s="1" t="s">
        <v>11</v>
      </c>
      <c r="E2" s="1" t="s">
        <v>12</v>
      </c>
      <c r="F2" s="1" t="s">
        <v>15</v>
      </c>
      <c r="G2" s="1" t="s">
        <v>16</v>
      </c>
      <c r="H2" s="1" t="s">
        <v>13</v>
      </c>
      <c r="I2" s="1" t="s">
        <v>14</v>
      </c>
      <c r="K2" s="1"/>
      <c r="L2" s="1" t="s">
        <v>9</v>
      </c>
      <c r="M2" s="1" t="s">
        <v>10</v>
      </c>
      <c r="N2" s="1" t="s">
        <v>11</v>
      </c>
      <c r="O2" s="1" t="s">
        <v>12</v>
      </c>
      <c r="P2" s="1" t="s">
        <v>15</v>
      </c>
      <c r="Q2" s="1" t="s">
        <v>16</v>
      </c>
      <c r="R2" s="1" t="s">
        <v>13</v>
      </c>
      <c r="S2" s="1" t="s">
        <v>14</v>
      </c>
    </row>
    <row r="3" spans="1:19" x14ac:dyDescent="0.25">
      <c r="A3" s="1" t="s">
        <v>0</v>
      </c>
      <c r="B3">
        <v>61.270287000000003</v>
      </c>
      <c r="C3">
        <v>61.171734000000001</v>
      </c>
      <c r="D3">
        <v>54.272694000000001</v>
      </c>
      <c r="E3">
        <v>53.059455999999997</v>
      </c>
      <c r="F3">
        <v>24.903690000000001</v>
      </c>
      <c r="G3">
        <v>22.601541999999998</v>
      </c>
      <c r="H3">
        <v>23.640484000000001</v>
      </c>
      <c r="I3">
        <v>23.520938999999998</v>
      </c>
      <c r="K3" s="1" t="s">
        <v>0</v>
      </c>
      <c r="L3">
        <v>0.31285383999999999</v>
      </c>
      <c r="M3">
        <v>0.33429347999999998</v>
      </c>
      <c r="N3">
        <v>0.27888449999999998</v>
      </c>
      <c r="O3">
        <v>0.26182237000000003</v>
      </c>
      <c r="P3">
        <v>0.12717186999999999</v>
      </c>
      <c r="Q3">
        <v>0.12536505000000001</v>
      </c>
      <c r="R3">
        <v>0.11276418000000001</v>
      </c>
      <c r="S3">
        <v>0.10997433</v>
      </c>
    </row>
    <row r="4" spans="1:19" x14ac:dyDescent="0.25">
      <c r="A4" s="1" t="s">
        <v>1</v>
      </c>
      <c r="B4">
        <v>60.961624</v>
      </c>
      <c r="C4">
        <v>59.272784999999999</v>
      </c>
      <c r="D4">
        <v>80.505356000000006</v>
      </c>
      <c r="E4">
        <v>79.977219000000005</v>
      </c>
      <c r="F4">
        <v>96.894362999999998</v>
      </c>
      <c r="G4">
        <v>94.825325000000007</v>
      </c>
      <c r="H4">
        <v>88.306281999999996</v>
      </c>
      <c r="I4">
        <v>86.265677999999994</v>
      </c>
      <c r="K4" s="1" t="s">
        <v>1</v>
      </c>
      <c r="L4">
        <v>0.23740824999999999</v>
      </c>
      <c r="M4">
        <v>0.22326747</v>
      </c>
      <c r="N4">
        <v>0.25476483</v>
      </c>
      <c r="O4">
        <v>0.27510324000000003</v>
      </c>
      <c r="P4">
        <v>0.33694404</v>
      </c>
      <c r="Q4">
        <v>0.33462628999999999</v>
      </c>
      <c r="R4">
        <v>0.31350568000000001</v>
      </c>
      <c r="S4">
        <v>0.31451389000000002</v>
      </c>
    </row>
    <row r="5" spans="1:19" x14ac:dyDescent="0.25">
      <c r="A5" s="1" t="s">
        <v>2</v>
      </c>
      <c r="B5">
        <v>38.738976000000001</v>
      </c>
      <c r="C5">
        <v>36.535815999999997</v>
      </c>
      <c r="D5">
        <v>29.925003</v>
      </c>
      <c r="E5">
        <v>27.791671999999998</v>
      </c>
      <c r="F5">
        <v>42.802601000000003</v>
      </c>
      <c r="G5">
        <v>39.203453000000003</v>
      </c>
      <c r="H5">
        <v>23.611612000000001</v>
      </c>
      <c r="I5">
        <v>22.598717000000001</v>
      </c>
      <c r="K5" s="1" t="s">
        <v>2</v>
      </c>
      <c r="L5">
        <v>0.11172681</v>
      </c>
      <c r="M5">
        <v>0.1097754</v>
      </c>
      <c r="N5">
        <v>8.9226864000000003E-2</v>
      </c>
      <c r="O5">
        <v>7.2066649999999996E-2</v>
      </c>
      <c r="P5">
        <v>0.18122752</v>
      </c>
      <c r="Q5">
        <v>0.12366473</v>
      </c>
      <c r="R5">
        <v>3.6737546000000003E-2</v>
      </c>
      <c r="S5">
        <v>4.3626091999999998E-2</v>
      </c>
    </row>
    <row r="6" spans="1:19" x14ac:dyDescent="0.25">
      <c r="A6" s="1" t="s">
        <v>3</v>
      </c>
      <c r="B6">
        <v>43.250267000000001</v>
      </c>
      <c r="C6">
        <v>38.854835999999999</v>
      </c>
      <c r="D6">
        <v>43.663277000000001</v>
      </c>
      <c r="E6">
        <v>37.246468</v>
      </c>
      <c r="F6">
        <v>52.442203999999997</v>
      </c>
      <c r="G6">
        <v>47.938758999999997</v>
      </c>
      <c r="H6">
        <v>65.155991</v>
      </c>
      <c r="I6">
        <v>53.805774999999997</v>
      </c>
      <c r="K6" s="1" t="s">
        <v>3</v>
      </c>
      <c r="L6">
        <v>0.174124</v>
      </c>
      <c r="M6">
        <v>0.16379081000000001</v>
      </c>
      <c r="N6">
        <v>0.15862191</v>
      </c>
      <c r="O6">
        <v>0.12899688000000001</v>
      </c>
      <c r="P6">
        <v>0.19312012000000001</v>
      </c>
      <c r="Q6">
        <v>0.19029592000000001</v>
      </c>
      <c r="R6">
        <v>0.190999</v>
      </c>
      <c r="S6">
        <v>0.16098371</v>
      </c>
    </row>
    <row r="7" spans="1:19" x14ac:dyDescent="0.25">
      <c r="A7" s="1" t="s">
        <v>4</v>
      </c>
      <c r="B7">
        <v>32.847003999999998</v>
      </c>
      <c r="C7">
        <v>39.274532000000001</v>
      </c>
      <c r="D7">
        <v>12.857998</v>
      </c>
      <c r="E7">
        <v>17.445471000000001</v>
      </c>
      <c r="F7">
        <v>34.905414999999998</v>
      </c>
      <c r="G7">
        <v>35.666682999999999</v>
      </c>
      <c r="H7">
        <v>62.573234999999997</v>
      </c>
      <c r="I7">
        <v>62.815685000000002</v>
      </c>
      <c r="K7" s="1" t="s">
        <v>4</v>
      </c>
      <c r="L7">
        <v>0.22693186000000001</v>
      </c>
      <c r="M7">
        <v>0.30277914</v>
      </c>
      <c r="N7">
        <v>0.19319406</v>
      </c>
      <c r="O7">
        <v>0.19796037999999999</v>
      </c>
      <c r="P7">
        <v>0.23874213</v>
      </c>
      <c r="Q7">
        <v>0.24202566</v>
      </c>
      <c r="R7">
        <v>0.37849829000000001</v>
      </c>
      <c r="S7">
        <v>0.40202987000000001</v>
      </c>
    </row>
    <row r="8" spans="1:19" x14ac:dyDescent="0.25">
      <c r="A8" s="1" t="s">
        <v>5</v>
      </c>
      <c r="B8">
        <v>60.300601999999998</v>
      </c>
      <c r="C8">
        <v>47.488456999999997</v>
      </c>
      <c r="D8">
        <v>62.556255</v>
      </c>
      <c r="E8">
        <v>55.945754999999998</v>
      </c>
      <c r="F8">
        <v>39.741664999999998</v>
      </c>
      <c r="G8">
        <v>41.264797000000002</v>
      </c>
      <c r="H8">
        <v>63.621845</v>
      </c>
      <c r="I8">
        <v>59.753605</v>
      </c>
      <c r="K8" s="1" t="s">
        <v>5</v>
      </c>
      <c r="L8">
        <v>0.24123807</v>
      </c>
      <c r="M8">
        <v>0.18810509</v>
      </c>
      <c r="N8">
        <v>0.24341282</v>
      </c>
      <c r="O8">
        <v>0.21434792999999999</v>
      </c>
      <c r="P8">
        <v>0.16697390000000001</v>
      </c>
      <c r="Q8">
        <v>0.13049614000000001</v>
      </c>
      <c r="R8">
        <v>0.29317402999999997</v>
      </c>
      <c r="S8">
        <v>0.29927492</v>
      </c>
    </row>
    <row r="9" spans="1:19" x14ac:dyDescent="0.25">
      <c r="A9" s="1" t="s">
        <v>6</v>
      </c>
      <c r="B9">
        <v>27.108673</v>
      </c>
      <c r="C9">
        <v>28.185890000000001</v>
      </c>
      <c r="D9">
        <v>29.879988000000001</v>
      </c>
      <c r="E9">
        <v>28.845306000000001</v>
      </c>
      <c r="F9">
        <v>41.708545999999998</v>
      </c>
      <c r="G9">
        <v>39.501972000000002</v>
      </c>
      <c r="H9">
        <v>33.002631999999998</v>
      </c>
      <c r="I9">
        <v>29.029624999999999</v>
      </c>
      <c r="K9" s="1" t="s">
        <v>6</v>
      </c>
      <c r="L9">
        <v>0.15864049999999999</v>
      </c>
      <c r="M9">
        <v>0.16199346000000001</v>
      </c>
      <c r="N9">
        <v>0.23583481000000001</v>
      </c>
      <c r="O9">
        <v>0.21620001999999999</v>
      </c>
      <c r="P9">
        <v>0.25525552000000001</v>
      </c>
      <c r="Q9">
        <v>0.24491468</v>
      </c>
      <c r="R9">
        <v>0.22598558999999999</v>
      </c>
      <c r="S9">
        <v>0.22748978</v>
      </c>
    </row>
    <row r="10" spans="1:19" x14ac:dyDescent="0.25">
      <c r="A10" s="1" t="s">
        <v>7</v>
      </c>
      <c r="B10">
        <v>21.873017999999998</v>
      </c>
      <c r="C10">
        <v>21.466932</v>
      </c>
      <c r="D10">
        <v>27.496143</v>
      </c>
      <c r="E10">
        <v>27.676344</v>
      </c>
      <c r="F10">
        <v>28.472107000000001</v>
      </c>
      <c r="G10">
        <v>31.387343999999999</v>
      </c>
      <c r="H10">
        <v>32.803513000000002</v>
      </c>
      <c r="I10">
        <v>29.619890000000002</v>
      </c>
      <c r="K10" s="1" t="s">
        <v>7</v>
      </c>
      <c r="L10">
        <v>6.3919082000000002E-2</v>
      </c>
      <c r="M10">
        <v>5.0284809999999999E-2</v>
      </c>
      <c r="N10">
        <v>0.11448027</v>
      </c>
      <c r="O10">
        <v>0.11603769</v>
      </c>
      <c r="P10">
        <v>7.7501110999999998E-2</v>
      </c>
      <c r="Q10">
        <v>7.6157890000000006E-2</v>
      </c>
      <c r="R10">
        <v>0.11285078</v>
      </c>
      <c r="S10">
        <v>0.10403556</v>
      </c>
    </row>
    <row r="11" spans="1:19" x14ac:dyDescent="0.25">
      <c r="A11" s="1" t="s">
        <v>8</v>
      </c>
      <c r="B11">
        <v>32.356388000000003</v>
      </c>
      <c r="C11">
        <v>29.905878000000001</v>
      </c>
      <c r="D11">
        <v>22.830611999999999</v>
      </c>
      <c r="E11">
        <v>21.79739</v>
      </c>
      <c r="F11">
        <v>24.705888999999999</v>
      </c>
      <c r="G11">
        <v>23.577812000000002</v>
      </c>
      <c r="H11">
        <v>23.764465000000001</v>
      </c>
      <c r="I11">
        <v>22.688644</v>
      </c>
      <c r="K11" s="1" t="s">
        <v>8</v>
      </c>
      <c r="L11">
        <v>0.11478924</v>
      </c>
      <c r="M11">
        <v>0.10173496</v>
      </c>
      <c r="N11">
        <v>6.8217776999999993E-2</v>
      </c>
      <c r="O11">
        <v>7.6177068000000001E-2</v>
      </c>
      <c r="P11">
        <v>0.12350021</v>
      </c>
      <c r="Q11">
        <v>0.11172955</v>
      </c>
      <c r="R11">
        <v>8.2268357E-2</v>
      </c>
      <c r="S11">
        <v>9.2366545999999994E-2</v>
      </c>
    </row>
    <row r="13" spans="1:19" x14ac:dyDescent="0.25">
      <c r="B13" s="14" t="s">
        <v>17</v>
      </c>
      <c r="C13" s="14"/>
      <c r="D13" s="14"/>
      <c r="E13" s="14"/>
      <c r="F13" s="14"/>
      <c r="G13" s="14"/>
      <c r="H13" s="14"/>
      <c r="I13" s="14"/>
      <c r="K13" s="1"/>
      <c r="L13" s="14" t="s">
        <v>21</v>
      </c>
      <c r="M13" s="14"/>
      <c r="N13" s="14"/>
      <c r="O13" s="14"/>
      <c r="P13" s="14"/>
      <c r="Q13" s="14"/>
      <c r="R13" s="14"/>
      <c r="S13" s="14"/>
    </row>
    <row r="14" spans="1:19" x14ac:dyDescent="0.25">
      <c r="B14" s="1" t="s">
        <v>9</v>
      </c>
      <c r="C14" s="1" t="s">
        <v>10</v>
      </c>
      <c r="D14" s="1" t="s">
        <v>11</v>
      </c>
      <c r="E14" s="1" t="s">
        <v>12</v>
      </c>
      <c r="F14" s="1" t="s">
        <v>15</v>
      </c>
      <c r="G14" s="1" t="s">
        <v>16</v>
      </c>
      <c r="H14" s="1" t="s">
        <v>13</v>
      </c>
      <c r="I14" s="1" t="s">
        <v>14</v>
      </c>
      <c r="K14" s="1"/>
      <c r="L14" s="1" t="s">
        <v>9</v>
      </c>
      <c r="M14" s="1" t="s">
        <v>10</v>
      </c>
      <c r="N14" s="1" t="s">
        <v>11</v>
      </c>
      <c r="O14" s="1" t="s">
        <v>12</v>
      </c>
      <c r="P14" s="1" t="s">
        <v>15</v>
      </c>
      <c r="Q14" s="1" t="s">
        <v>16</v>
      </c>
      <c r="R14" s="1" t="s">
        <v>13</v>
      </c>
      <c r="S14" s="1" t="s">
        <v>14</v>
      </c>
    </row>
    <row r="15" spans="1:19" x14ac:dyDescent="0.25">
      <c r="A15" s="1" t="s">
        <v>0</v>
      </c>
      <c r="B15">
        <v>61.654876999999999</v>
      </c>
      <c r="C15">
        <v>62.182586999999998</v>
      </c>
      <c r="D15">
        <v>56.323715</v>
      </c>
      <c r="E15">
        <v>55.54401</v>
      </c>
      <c r="F15">
        <v>29.091351</v>
      </c>
      <c r="G15">
        <v>27.229137000000001</v>
      </c>
      <c r="H15">
        <v>25.966429000000002</v>
      </c>
      <c r="I15">
        <v>26.170383000000001</v>
      </c>
      <c r="K15" s="1" t="s">
        <v>0</v>
      </c>
      <c r="L15">
        <v>0.26205870999999997</v>
      </c>
      <c r="M15">
        <v>0.26263428</v>
      </c>
      <c r="N15">
        <v>0.25451919000000001</v>
      </c>
      <c r="O15">
        <v>0.2515001</v>
      </c>
      <c r="P15">
        <v>0.13012148000000001</v>
      </c>
      <c r="Q15">
        <v>0.12170796</v>
      </c>
      <c r="R15">
        <v>0.10884431999999999</v>
      </c>
      <c r="S15">
        <v>0.10805086</v>
      </c>
    </row>
    <row r="16" spans="1:19" x14ac:dyDescent="0.25">
      <c r="A16" s="1" t="s">
        <v>1</v>
      </c>
      <c r="B16">
        <v>69.881950000000003</v>
      </c>
      <c r="C16">
        <v>68.626639999999995</v>
      </c>
      <c r="D16">
        <v>87.803268000000003</v>
      </c>
      <c r="E16">
        <v>88.579468000000006</v>
      </c>
      <c r="F16">
        <v>101.87353</v>
      </c>
      <c r="G16">
        <v>101.57715</v>
      </c>
      <c r="H16">
        <v>94.529883999999996</v>
      </c>
      <c r="I16">
        <v>92.599236000000005</v>
      </c>
      <c r="K16" s="1" t="s">
        <v>1</v>
      </c>
      <c r="L16">
        <v>0.22342298999999999</v>
      </c>
      <c r="M16">
        <v>0.22131602</v>
      </c>
      <c r="N16">
        <v>0.28749117000000002</v>
      </c>
      <c r="O16">
        <v>0.28525521999999998</v>
      </c>
      <c r="P16">
        <v>0.31666949</v>
      </c>
      <c r="Q16">
        <v>0.31406909</v>
      </c>
      <c r="R16">
        <v>0.29353871999999998</v>
      </c>
      <c r="S16">
        <v>0.29025906000000001</v>
      </c>
    </row>
    <row r="17" spans="1:19" x14ac:dyDescent="0.25">
      <c r="A17" s="1" t="s">
        <v>2</v>
      </c>
      <c r="B17">
        <v>40.280849000000003</v>
      </c>
      <c r="C17">
        <v>37.217013999999999</v>
      </c>
      <c r="D17">
        <v>29.378627999999999</v>
      </c>
      <c r="E17">
        <v>27.439053999999999</v>
      </c>
      <c r="F17">
        <v>42.606571000000002</v>
      </c>
      <c r="G17">
        <v>39.603400999999998</v>
      </c>
      <c r="H17">
        <v>25.415312</v>
      </c>
      <c r="I17">
        <v>24.822386000000002</v>
      </c>
      <c r="K17" s="1" t="s">
        <v>2</v>
      </c>
      <c r="L17">
        <v>0.16995044000000001</v>
      </c>
      <c r="M17">
        <v>0.16562018000000001</v>
      </c>
      <c r="N17">
        <v>0.13697644</v>
      </c>
      <c r="O17">
        <v>0.12813087000000001</v>
      </c>
      <c r="P17">
        <v>0.19645293</v>
      </c>
      <c r="Q17">
        <v>0.19118360000000001</v>
      </c>
      <c r="R17">
        <v>0.11128882</v>
      </c>
      <c r="S17">
        <v>0.10764243</v>
      </c>
    </row>
    <row r="18" spans="1:19" x14ac:dyDescent="0.25">
      <c r="A18" s="1" t="s">
        <v>3</v>
      </c>
      <c r="B18">
        <v>41.686619</v>
      </c>
      <c r="C18">
        <v>40.126483999999998</v>
      </c>
      <c r="D18">
        <v>41.520595999999998</v>
      </c>
      <c r="E18">
        <v>34.048119</v>
      </c>
      <c r="F18">
        <v>47.047421</v>
      </c>
      <c r="G18">
        <v>44.230988000000004</v>
      </c>
      <c r="H18">
        <v>56.448475000000002</v>
      </c>
      <c r="I18">
        <v>47.279015000000001</v>
      </c>
      <c r="K18" s="1" t="s">
        <v>3</v>
      </c>
      <c r="L18">
        <v>0.16490779999999999</v>
      </c>
      <c r="M18">
        <v>0.15412651999999999</v>
      </c>
      <c r="N18">
        <v>0.14947105999999999</v>
      </c>
      <c r="O18">
        <v>0.12657338000000001</v>
      </c>
      <c r="P18">
        <v>0.17503187000000001</v>
      </c>
      <c r="Q18">
        <v>0.16189083000000001</v>
      </c>
      <c r="R18">
        <v>0.19751193</v>
      </c>
      <c r="S18">
        <v>0.17004111</v>
      </c>
    </row>
    <row r="19" spans="1:19" x14ac:dyDescent="0.25">
      <c r="A19" s="1" t="s">
        <v>4</v>
      </c>
      <c r="B19">
        <v>39.918232000000003</v>
      </c>
      <c r="C19">
        <v>42.176411000000002</v>
      </c>
      <c r="D19">
        <v>20.860579999999999</v>
      </c>
      <c r="E19">
        <v>21.620863</v>
      </c>
      <c r="F19">
        <v>36.616019999999999</v>
      </c>
      <c r="G19">
        <v>33.420555</v>
      </c>
      <c r="H19">
        <v>65.466812000000004</v>
      </c>
      <c r="I19">
        <v>67.099236000000005</v>
      </c>
      <c r="K19" s="1" t="s">
        <v>4</v>
      </c>
      <c r="L19">
        <v>0.20012984</v>
      </c>
      <c r="M19">
        <v>0.19374168999999999</v>
      </c>
      <c r="N19">
        <v>0.11711948</v>
      </c>
      <c r="O19">
        <v>0.12211466</v>
      </c>
      <c r="P19">
        <v>0.18050103000000001</v>
      </c>
      <c r="Q19">
        <v>0.18292375999999999</v>
      </c>
      <c r="R19">
        <v>0.24981649</v>
      </c>
      <c r="S19">
        <v>0.24802784999999999</v>
      </c>
    </row>
    <row r="20" spans="1:19" x14ac:dyDescent="0.25">
      <c r="A20" s="1" t="s">
        <v>5</v>
      </c>
      <c r="B20">
        <v>79.508437999999998</v>
      </c>
      <c r="C20">
        <v>67.639069000000006</v>
      </c>
      <c r="D20">
        <v>79.028594999999996</v>
      </c>
      <c r="E20">
        <v>76.024733999999995</v>
      </c>
      <c r="F20">
        <v>53.749920000000003</v>
      </c>
      <c r="G20">
        <v>52.094574000000001</v>
      </c>
      <c r="H20">
        <v>90.303023999999994</v>
      </c>
      <c r="I20">
        <v>91.377419000000003</v>
      </c>
      <c r="K20" s="1" t="s">
        <v>5</v>
      </c>
      <c r="L20">
        <v>0.29371572000000001</v>
      </c>
      <c r="M20">
        <v>0.26473236</v>
      </c>
      <c r="N20">
        <v>0.28008553000000003</v>
      </c>
      <c r="O20">
        <v>0.25623581000000001</v>
      </c>
      <c r="P20">
        <v>0.23945496999999999</v>
      </c>
      <c r="Q20">
        <v>0.22870572</v>
      </c>
      <c r="R20">
        <v>0.32307427999999999</v>
      </c>
      <c r="S20">
        <v>0.32732967000000002</v>
      </c>
    </row>
    <row r="21" spans="1:19" x14ac:dyDescent="0.25">
      <c r="A21" s="1" t="s">
        <v>6</v>
      </c>
      <c r="B21">
        <v>38.062488999999999</v>
      </c>
      <c r="C21">
        <v>35.28875</v>
      </c>
      <c r="D21">
        <v>46.206532000000003</v>
      </c>
      <c r="E21">
        <v>44.766753999999999</v>
      </c>
      <c r="F21">
        <v>46.557724</v>
      </c>
      <c r="G21">
        <v>48.570160000000001</v>
      </c>
      <c r="H21">
        <v>41.601761000000003</v>
      </c>
      <c r="I21">
        <v>38.284958000000003</v>
      </c>
      <c r="K21" s="1" t="s">
        <v>6</v>
      </c>
      <c r="L21">
        <v>0.23001564999999999</v>
      </c>
      <c r="M21">
        <v>0.23325238000000001</v>
      </c>
      <c r="N21">
        <v>0.19328261999999999</v>
      </c>
      <c r="O21">
        <v>0.18733282000000001</v>
      </c>
      <c r="P21">
        <v>0.22561755999999999</v>
      </c>
      <c r="Q21">
        <v>0.24452825</v>
      </c>
      <c r="R21">
        <v>0.22542398999999999</v>
      </c>
      <c r="S21">
        <v>0.20998457000000001</v>
      </c>
    </row>
    <row r="22" spans="1:19" x14ac:dyDescent="0.25">
      <c r="A22" s="1" t="s">
        <v>7</v>
      </c>
      <c r="B22">
        <v>21.046392000000001</v>
      </c>
      <c r="C22">
        <v>18.623017999999998</v>
      </c>
      <c r="D22">
        <v>36.596401</v>
      </c>
      <c r="E22">
        <v>37.313622000000002</v>
      </c>
      <c r="F22">
        <v>37.497604000000003</v>
      </c>
      <c r="G22">
        <v>35.904152000000003</v>
      </c>
      <c r="H22">
        <v>39.375686999999999</v>
      </c>
      <c r="I22">
        <v>35.961590000000001</v>
      </c>
      <c r="K22" s="1" t="s">
        <v>7</v>
      </c>
      <c r="L22">
        <v>7.3743790000000004E-2</v>
      </c>
      <c r="M22">
        <v>7.0570490999999999E-2</v>
      </c>
      <c r="N22">
        <v>0.14864473</v>
      </c>
      <c r="O22">
        <v>0.14094454000000001</v>
      </c>
      <c r="P22">
        <v>0.13425265</v>
      </c>
      <c r="Q22">
        <v>0.13192664000000001</v>
      </c>
      <c r="R22">
        <v>0.17068473000000001</v>
      </c>
      <c r="S22">
        <v>0.16267546999999999</v>
      </c>
    </row>
    <row r="23" spans="1:19" x14ac:dyDescent="0.25">
      <c r="A23" s="1" t="s">
        <v>8</v>
      </c>
      <c r="B23">
        <v>30.826708</v>
      </c>
      <c r="C23">
        <v>28.527312999999999</v>
      </c>
      <c r="D23">
        <v>22.574635000000001</v>
      </c>
      <c r="E23">
        <v>21.782496999999999</v>
      </c>
      <c r="F23">
        <v>24.933997999999999</v>
      </c>
      <c r="G23">
        <v>24.626408000000001</v>
      </c>
      <c r="H23">
        <v>23.952579</v>
      </c>
      <c r="I23">
        <v>24.352722</v>
      </c>
      <c r="K23" s="1" t="s">
        <v>8</v>
      </c>
      <c r="L23">
        <v>0.13827059</v>
      </c>
      <c r="M23">
        <v>0.13211608</v>
      </c>
      <c r="N23">
        <v>0.10653625999999999</v>
      </c>
      <c r="O23">
        <v>0.10289747</v>
      </c>
      <c r="P23">
        <v>0.12092503</v>
      </c>
      <c r="Q23">
        <v>0.12238251</v>
      </c>
      <c r="R23">
        <v>0.11456557000000001</v>
      </c>
      <c r="S23">
        <v>0.11411033</v>
      </c>
    </row>
    <row r="25" spans="1:19" x14ac:dyDescent="0.25">
      <c r="B25" s="14" t="s">
        <v>19</v>
      </c>
      <c r="C25" s="14"/>
      <c r="D25" s="14"/>
      <c r="E25" s="14"/>
      <c r="F25" s="14"/>
      <c r="G25" s="14"/>
      <c r="H25" s="14"/>
      <c r="I25" s="14"/>
      <c r="K25" s="1"/>
      <c r="L25" s="14" t="s">
        <v>22</v>
      </c>
      <c r="M25" s="14"/>
      <c r="N25" s="14"/>
      <c r="O25" s="14"/>
      <c r="P25" s="14"/>
      <c r="Q25" s="14"/>
      <c r="R25" s="14"/>
      <c r="S25" s="14"/>
    </row>
    <row r="26" spans="1:19" x14ac:dyDescent="0.25">
      <c r="B26" s="1" t="s">
        <v>9</v>
      </c>
      <c r="C26" s="1" t="s">
        <v>10</v>
      </c>
      <c r="D26" s="1" t="s">
        <v>11</v>
      </c>
      <c r="E26" s="1" t="s">
        <v>12</v>
      </c>
      <c r="F26" s="1" t="s">
        <v>15</v>
      </c>
      <c r="G26" s="1" t="s">
        <v>16</v>
      </c>
      <c r="H26" s="1" t="s">
        <v>13</v>
      </c>
      <c r="I26" s="1" t="s">
        <v>14</v>
      </c>
      <c r="K26" s="1"/>
      <c r="L26" s="1" t="s">
        <v>9</v>
      </c>
      <c r="M26" s="1" t="s">
        <v>10</v>
      </c>
      <c r="N26" s="1" t="s">
        <v>11</v>
      </c>
      <c r="O26" s="1" t="s">
        <v>12</v>
      </c>
      <c r="P26" s="1" t="s">
        <v>15</v>
      </c>
      <c r="Q26" s="1" t="s">
        <v>16</v>
      </c>
      <c r="R26" s="1" t="s">
        <v>13</v>
      </c>
      <c r="S26" s="1" t="s">
        <v>14</v>
      </c>
    </row>
    <row r="27" spans="1:19" x14ac:dyDescent="0.25">
      <c r="A27" s="1" t="s">
        <v>0</v>
      </c>
      <c r="B27">
        <v>59.452106000000001</v>
      </c>
      <c r="C27">
        <v>59.674140999999999</v>
      </c>
      <c r="D27">
        <v>53.642474999999997</v>
      </c>
      <c r="E27">
        <v>53.052399000000001</v>
      </c>
      <c r="F27">
        <v>23.934339999999999</v>
      </c>
      <c r="G27">
        <v>21.897902999999999</v>
      </c>
      <c r="H27">
        <v>23.653759000000001</v>
      </c>
      <c r="I27">
        <v>24.193863</v>
      </c>
      <c r="K27" s="1" t="s">
        <v>0</v>
      </c>
      <c r="L27">
        <v>0.30190467999999998</v>
      </c>
      <c r="M27">
        <v>0.31827304000000001</v>
      </c>
      <c r="N27">
        <v>0.27759126000000001</v>
      </c>
      <c r="O27">
        <v>0.26442513000000001</v>
      </c>
      <c r="P27">
        <v>0.12121448999999999</v>
      </c>
      <c r="Q27">
        <v>0.11863058999999999</v>
      </c>
      <c r="R27">
        <v>0.10669938</v>
      </c>
      <c r="S27">
        <v>0.10480583</v>
      </c>
    </row>
    <row r="28" spans="1:19" x14ac:dyDescent="0.25">
      <c r="A28" s="1" t="s">
        <v>1</v>
      </c>
      <c r="B28">
        <v>61.042758999999997</v>
      </c>
      <c r="C28">
        <v>59.622546999999997</v>
      </c>
      <c r="D28">
        <v>80.755538999999999</v>
      </c>
      <c r="E28">
        <v>81.327545000000001</v>
      </c>
      <c r="F28">
        <v>93.518669000000003</v>
      </c>
      <c r="G28">
        <v>92.728675999999993</v>
      </c>
      <c r="H28">
        <v>86.035820000000001</v>
      </c>
      <c r="I28">
        <v>84.263496000000004</v>
      </c>
      <c r="K28" s="1" t="s">
        <v>1</v>
      </c>
      <c r="L28">
        <v>0.23588387999999999</v>
      </c>
      <c r="M28">
        <v>0.22748173999999999</v>
      </c>
      <c r="N28">
        <v>0.27362436000000001</v>
      </c>
      <c r="O28">
        <v>0.28836783999999999</v>
      </c>
      <c r="P28">
        <v>0.33906250999999998</v>
      </c>
      <c r="Q28">
        <v>0.33505016999999998</v>
      </c>
      <c r="R28">
        <v>0.31704833999999998</v>
      </c>
      <c r="S28">
        <v>0.31453446000000002</v>
      </c>
    </row>
    <row r="29" spans="1:19" x14ac:dyDescent="0.25">
      <c r="A29" s="1" t="s">
        <v>2</v>
      </c>
      <c r="B29">
        <v>44.451908000000003</v>
      </c>
      <c r="C29">
        <v>41.238067999999998</v>
      </c>
      <c r="D29">
        <v>32.494045</v>
      </c>
      <c r="E29">
        <v>29.964008</v>
      </c>
      <c r="F29">
        <v>48.394568999999997</v>
      </c>
      <c r="G29">
        <v>43.396678999999999</v>
      </c>
      <c r="H29">
        <v>26.541943</v>
      </c>
      <c r="I29">
        <v>24.665482000000001</v>
      </c>
      <c r="K29" s="1" t="s">
        <v>2</v>
      </c>
      <c r="L29">
        <v>0.13920312000000001</v>
      </c>
      <c r="M29">
        <v>0.13652476999999999</v>
      </c>
      <c r="N29">
        <v>0.11060638</v>
      </c>
      <c r="O29">
        <v>9.5929816000000001E-2</v>
      </c>
      <c r="P29">
        <v>0.17436957</v>
      </c>
      <c r="Q29">
        <v>0.13992636999999999</v>
      </c>
      <c r="R29">
        <v>6.8721607000000004E-2</v>
      </c>
      <c r="S29">
        <v>6.8093576000000003E-2</v>
      </c>
    </row>
    <row r="30" spans="1:19" x14ac:dyDescent="0.25">
      <c r="A30" s="1" t="s">
        <v>3</v>
      </c>
      <c r="B30">
        <v>39.724227999999997</v>
      </c>
      <c r="C30">
        <v>36.710757999999998</v>
      </c>
      <c r="D30">
        <v>41.420268999999998</v>
      </c>
      <c r="E30">
        <v>34.965598999999997</v>
      </c>
      <c r="F30">
        <v>50.416846999999997</v>
      </c>
      <c r="G30">
        <v>44.955311000000002</v>
      </c>
      <c r="H30">
        <v>59.279342999999997</v>
      </c>
      <c r="I30">
        <v>48.815666</v>
      </c>
      <c r="K30" s="1" t="s">
        <v>3</v>
      </c>
      <c r="L30">
        <v>0.17112042999999999</v>
      </c>
      <c r="M30">
        <v>0.16109757</v>
      </c>
      <c r="N30">
        <v>0.15760894</v>
      </c>
      <c r="O30">
        <v>0.12750036000000001</v>
      </c>
      <c r="P30">
        <v>0.18761354999999999</v>
      </c>
      <c r="Q30">
        <v>0.17843756</v>
      </c>
      <c r="R30">
        <v>0.19191796999999999</v>
      </c>
      <c r="S30">
        <v>0.16317778999999999</v>
      </c>
    </row>
    <row r="31" spans="1:19" x14ac:dyDescent="0.25">
      <c r="A31" s="1" t="s">
        <v>4</v>
      </c>
      <c r="B31">
        <v>46.773369000000002</v>
      </c>
      <c r="C31">
        <v>48.313839000000002</v>
      </c>
      <c r="D31">
        <v>19.178595000000001</v>
      </c>
      <c r="E31">
        <v>18.733559</v>
      </c>
      <c r="F31">
        <v>36.560844000000003</v>
      </c>
      <c r="G31">
        <v>38.180728999999999</v>
      </c>
      <c r="H31">
        <v>69.460632000000004</v>
      </c>
      <c r="I31">
        <v>67.240295000000003</v>
      </c>
      <c r="K31" s="1" t="s">
        <v>4</v>
      </c>
      <c r="L31">
        <v>0.25330146999999997</v>
      </c>
      <c r="M31">
        <v>0.31638031999999999</v>
      </c>
      <c r="N31">
        <v>0.20941076</v>
      </c>
      <c r="O31">
        <v>0.20744765000000001</v>
      </c>
      <c r="P31">
        <v>0.26113203000000001</v>
      </c>
      <c r="Q31">
        <v>0.25691107000000002</v>
      </c>
      <c r="R31">
        <v>0.39513760999999997</v>
      </c>
      <c r="S31">
        <v>0.40667840999999999</v>
      </c>
    </row>
    <row r="32" spans="1:19" x14ac:dyDescent="0.25">
      <c r="A32" s="1" t="s">
        <v>5</v>
      </c>
      <c r="B32">
        <v>76.639229</v>
      </c>
      <c r="C32">
        <v>57.652687</v>
      </c>
      <c r="D32">
        <v>71.621375999999998</v>
      </c>
      <c r="E32">
        <v>63.137748999999999</v>
      </c>
      <c r="F32">
        <v>52.921356000000003</v>
      </c>
      <c r="G32">
        <v>50.605727999999999</v>
      </c>
      <c r="H32">
        <v>76.585930000000005</v>
      </c>
      <c r="I32">
        <v>77.813834999999997</v>
      </c>
      <c r="K32" s="1" t="s">
        <v>5</v>
      </c>
      <c r="L32">
        <v>0.27574127999999998</v>
      </c>
      <c r="M32">
        <v>0.24402328000000001</v>
      </c>
      <c r="N32">
        <v>0.28019168999999999</v>
      </c>
      <c r="O32">
        <v>0.25437415000000002</v>
      </c>
      <c r="P32">
        <v>0.20981227</v>
      </c>
      <c r="Q32">
        <v>0.19029291000000001</v>
      </c>
      <c r="R32">
        <v>0.33142643999999999</v>
      </c>
      <c r="S32">
        <v>0.34522402000000002</v>
      </c>
    </row>
    <row r="33" spans="1:19" x14ac:dyDescent="0.25">
      <c r="A33" s="1" t="s">
        <v>6</v>
      </c>
      <c r="B33">
        <v>33.985771</v>
      </c>
      <c r="C33">
        <v>31.814754000000001</v>
      </c>
      <c r="D33">
        <v>37.875571999999998</v>
      </c>
      <c r="E33">
        <v>36.461170000000003</v>
      </c>
      <c r="F33">
        <v>39.785164000000002</v>
      </c>
      <c r="G33">
        <v>40.067078000000002</v>
      </c>
      <c r="H33">
        <v>33.834220999999999</v>
      </c>
      <c r="I33">
        <v>32.141356999999999</v>
      </c>
      <c r="K33" s="1" t="s">
        <v>6</v>
      </c>
      <c r="L33">
        <v>0.20076178</v>
      </c>
      <c r="M33">
        <v>0.20121595</v>
      </c>
      <c r="N33">
        <v>0.24898669000000001</v>
      </c>
      <c r="O33">
        <v>0.23404928</v>
      </c>
      <c r="P33">
        <v>0.27258979999999999</v>
      </c>
      <c r="Q33">
        <v>0.27363737999999999</v>
      </c>
      <c r="R33">
        <v>0.25970080000000001</v>
      </c>
      <c r="S33">
        <v>0.25580391000000002</v>
      </c>
    </row>
    <row r="34" spans="1:19" x14ac:dyDescent="0.25">
      <c r="A34" s="1" t="s">
        <v>7</v>
      </c>
      <c r="B34">
        <v>21.650829000000002</v>
      </c>
      <c r="C34">
        <v>20.839093999999999</v>
      </c>
      <c r="D34">
        <v>33.896759000000003</v>
      </c>
      <c r="E34">
        <v>35.035483999999997</v>
      </c>
      <c r="F34">
        <v>33.586863999999998</v>
      </c>
      <c r="G34">
        <v>34.324145999999999</v>
      </c>
      <c r="H34">
        <v>35.665768</v>
      </c>
      <c r="I34">
        <v>32.531711999999999</v>
      </c>
      <c r="K34" s="1" t="s">
        <v>7</v>
      </c>
      <c r="L34">
        <v>8.2335301E-2</v>
      </c>
      <c r="M34">
        <v>7.1436152000000003E-2</v>
      </c>
      <c r="N34">
        <v>0.13551695999999999</v>
      </c>
      <c r="O34">
        <v>0.13676529000000001</v>
      </c>
      <c r="P34">
        <v>0.10536925</v>
      </c>
      <c r="Q34">
        <v>0.10907064</v>
      </c>
      <c r="R34">
        <v>0.15570961999999999</v>
      </c>
      <c r="S34">
        <v>0.13053273000000001</v>
      </c>
    </row>
    <row r="35" spans="1:19" x14ac:dyDescent="0.25">
      <c r="A35" s="1" t="s">
        <v>8</v>
      </c>
      <c r="B35">
        <v>33.372878999999998</v>
      </c>
      <c r="C35">
        <v>31.008951</v>
      </c>
      <c r="D35">
        <v>22.7819</v>
      </c>
      <c r="E35">
        <v>22.517068999999999</v>
      </c>
      <c r="F35">
        <v>25.815398999999999</v>
      </c>
      <c r="G35">
        <v>25.792128000000002</v>
      </c>
      <c r="H35">
        <v>24.211582</v>
      </c>
      <c r="I35">
        <v>23.924292000000001</v>
      </c>
      <c r="K35" s="1" t="s">
        <v>8</v>
      </c>
      <c r="L35">
        <v>0.13999431000000001</v>
      </c>
      <c r="M35">
        <v>0.12446794999999999</v>
      </c>
      <c r="N35">
        <v>9.2397794000000005E-2</v>
      </c>
      <c r="O35">
        <v>8.5208505000000004E-2</v>
      </c>
      <c r="P35">
        <v>0.11968742</v>
      </c>
      <c r="Q35">
        <v>0.11578083</v>
      </c>
      <c r="R35">
        <v>0.10632722</v>
      </c>
      <c r="S35">
        <v>0.11427895</v>
      </c>
    </row>
    <row r="37" spans="1:19" x14ac:dyDescent="0.25">
      <c r="K37" s="1"/>
      <c r="L37" s="14" t="s">
        <v>23</v>
      </c>
      <c r="M37" s="14"/>
      <c r="N37" s="14"/>
      <c r="O37" s="14"/>
      <c r="P37" s="14"/>
      <c r="Q37" s="14"/>
      <c r="R37" s="14"/>
      <c r="S37" s="14"/>
    </row>
    <row r="38" spans="1:19" x14ac:dyDescent="0.25">
      <c r="K38" s="1"/>
      <c r="L38" s="1" t="s">
        <v>9</v>
      </c>
      <c r="M38" s="1" t="s">
        <v>10</v>
      </c>
      <c r="N38" s="1" t="s">
        <v>11</v>
      </c>
      <c r="O38" s="1" t="s">
        <v>12</v>
      </c>
      <c r="P38" s="1" t="s">
        <v>15</v>
      </c>
      <c r="Q38" s="1" t="s">
        <v>16</v>
      </c>
      <c r="R38" s="1" t="s">
        <v>13</v>
      </c>
      <c r="S38" s="1" t="s">
        <v>14</v>
      </c>
    </row>
    <row r="39" spans="1:19" x14ac:dyDescent="0.25">
      <c r="K39" s="1" t="s">
        <v>0</v>
      </c>
      <c r="L39">
        <v>0.26559802999999998</v>
      </c>
      <c r="M39">
        <v>0.26588386000000003</v>
      </c>
      <c r="N39">
        <v>0.26233827999999998</v>
      </c>
      <c r="O39">
        <v>0.25593128999999998</v>
      </c>
      <c r="P39">
        <v>0.11999161999999999</v>
      </c>
      <c r="Q39">
        <v>0.11364803</v>
      </c>
      <c r="R39">
        <v>0.10858147999999999</v>
      </c>
      <c r="S39">
        <v>0.10702591</v>
      </c>
    </row>
    <row r="40" spans="1:19" x14ac:dyDescent="0.25">
      <c r="K40" s="1" t="s">
        <v>1</v>
      </c>
      <c r="L40">
        <v>0.22242408</v>
      </c>
      <c r="M40">
        <v>0.21863636</v>
      </c>
      <c r="N40">
        <v>0.29028574000000001</v>
      </c>
      <c r="O40">
        <v>0.29058244999999999</v>
      </c>
      <c r="P40">
        <v>0.34283385</v>
      </c>
      <c r="Q40">
        <v>0.33786266999999998</v>
      </c>
      <c r="R40">
        <v>0.31178751999999998</v>
      </c>
      <c r="S40">
        <v>0.30840351999999999</v>
      </c>
    </row>
    <row r="41" spans="1:19" x14ac:dyDescent="0.25">
      <c r="K41" s="1" t="s">
        <v>2</v>
      </c>
      <c r="L41">
        <v>0.18467723999999999</v>
      </c>
      <c r="M41">
        <v>0.16800361999999999</v>
      </c>
      <c r="N41">
        <v>0.13941084000000001</v>
      </c>
      <c r="O41">
        <v>0.12553863000000001</v>
      </c>
      <c r="P41">
        <v>0.19436239999999999</v>
      </c>
      <c r="Q41">
        <v>0.18173975000000001</v>
      </c>
      <c r="R41">
        <v>0.11536961</v>
      </c>
      <c r="S41">
        <v>0.10997321</v>
      </c>
    </row>
    <row r="42" spans="1:19" x14ac:dyDescent="0.25">
      <c r="K42" s="1" t="s">
        <v>3</v>
      </c>
      <c r="L42">
        <v>0.17974833000000001</v>
      </c>
      <c r="M42">
        <v>0.16004798000000001</v>
      </c>
      <c r="N42">
        <v>0.17318249999999999</v>
      </c>
      <c r="O42">
        <v>0.14237623999999999</v>
      </c>
      <c r="P42">
        <v>0.18373020000000001</v>
      </c>
      <c r="Q42">
        <v>0.16513926000000001</v>
      </c>
      <c r="R42">
        <v>0.25176942000000002</v>
      </c>
      <c r="S42">
        <v>0.21406251000000001</v>
      </c>
    </row>
    <row r="43" spans="1:19" x14ac:dyDescent="0.25">
      <c r="K43" s="1" t="s">
        <v>4</v>
      </c>
      <c r="L43">
        <v>0.25364261999999999</v>
      </c>
      <c r="M43">
        <v>0.26039097</v>
      </c>
      <c r="N43">
        <v>0.17803832999999999</v>
      </c>
      <c r="O43">
        <v>0.18529429</v>
      </c>
      <c r="P43">
        <v>0.25554594000000003</v>
      </c>
      <c r="Q43">
        <v>0.22390234000000001</v>
      </c>
      <c r="R43">
        <v>0.33177537000000001</v>
      </c>
      <c r="S43">
        <v>0.31115221999999998</v>
      </c>
    </row>
    <row r="44" spans="1:19" x14ac:dyDescent="0.25">
      <c r="K44" s="1" t="s">
        <v>5</v>
      </c>
      <c r="L44">
        <v>0.31070858000000001</v>
      </c>
      <c r="M44">
        <v>0.29342647999999999</v>
      </c>
      <c r="N44">
        <v>0.28083195999999999</v>
      </c>
      <c r="O44">
        <v>0.27055742999999999</v>
      </c>
      <c r="P44">
        <v>0.25604737</v>
      </c>
      <c r="Q44">
        <v>0.25294775000000003</v>
      </c>
      <c r="R44">
        <v>0.33714815999999997</v>
      </c>
      <c r="S44">
        <v>0.34430653</v>
      </c>
    </row>
    <row r="45" spans="1:19" x14ac:dyDescent="0.25">
      <c r="K45" s="1" t="s">
        <v>6</v>
      </c>
      <c r="L45">
        <v>0.22762631</v>
      </c>
      <c r="M45">
        <v>0.22232685999999999</v>
      </c>
      <c r="N45">
        <v>0.26467222000000001</v>
      </c>
      <c r="O45">
        <v>0.25496714999999998</v>
      </c>
      <c r="P45">
        <v>0.26908358999999998</v>
      </c>
      <c r="Q45">
        <v>0.30340384999999997</v>
      </c>
      <c r="R45">
        <v>0.28080302000000001</v>
      </c>
      <c r="S45">
        <v>0.26438019000000001</v>
      </c>
    </row>
    <row r="46" spans="1:19" x14ac:dyDescent="0.25">
      <c r="K46" s="1" t="s">
        <v>7</v>
      </c>
      <c r="L46">
        <v>7.2453252999999995E-2</v>
      </c>
      <c r="M46">
        <v>7.0313907999999994E-2</v>
      </c>
      <c r="N46">
        <v>0.14225874999999999</v>
      </c>
      <c r="O46">
        <v>0.13887479999999999</v>
      </c>
      <c r="P46">
        <v>0.13213041</v>
      </c>
      <c r="Q46">
        <v>0.13570544000000001</v>
      </c>
      <c r="R46">
        <v>0.15396744000000001</v>
      </c>
      <c r="S46">
        <v>0.14723164999999999</v>
      </c>
    </row>
    <row r="47" spans="1:19" x14ac:dyDescent="0.25">
      <c r="K47" s="1" t="s">
        <v>8</v>
      </c>
      <c r="L47">
        <v>0.15115231000000001</v>
      </c>
      <c r="M47">
        <v>0.14186098999999999</v>
      </c>
      <c r="N47">
        <v>0.11036611</v>
      </c>
      <c r="O47">
        <v>0.10497109</v>
      </c>
      <c r="P47">
        <v>0.11670255</v>
      </c>
      <c r="Q47">
        <v>0.11420975999999999</v>
      </c>
      <c r="R47">
        <v>0.11954879</v>
      </c>
      <c r="S47">
        <v>0.12424786</v>
      </c>
    </row>
    <row r="49" spans="2:19" x14ac:dyDescent="0.25">
      <c r="B49" s="14" t="s">
        <v>27</v>
      </c>
      <c r="C49" s="14"/>
      <c r="D49" s="14"/>
      <c r="E49" s="14"/>
      <c r="F49" s="14"/>
      <c r="G49" s="14"/>
      <c r="H49" s="14"/>
      <c r="I49" s="14"/>
      <c r="L49" s="14" t="s">
        <v>33</v>
      </c>
      <c r="M49" s="14"/>
      <c r="N49" s="14"/>
      <c r="O49" s="14"/>
      <c r="P49" s="14"/>
      <c r="Q49" s="14"/>
      <c r="R49" s="14"/>
      <c r="S49" s="14"/>
    </row>
    <row r="50" spans="2:19" x14ac:dyDescent="0.25">
      <c r="B50" s="1" t="s">
        <v>37</v>
      </c>
      <c r="L50" s="1" t="s">
        <v>37</v>
      </c>
    </row>
    <row r="51" spans="2:19" x14ac:dyDescent="0.25">
      <c r="B51" s="1" t="s">
        <v>24</v>
      </c>
      <c r="C51">
        <v>38.377898999999999</v>
      </c>
      <c r="L51" s="1" t="s">
        <v>34</v>
      </c>
      <c r="M51">
        <v>0.48478927999999999</v>
      </c>
    </row>
    <row r="52" spans="2:19" x14ac:dyDescent="0.25">
      <c r="B52" s="1" t="s">
        <v>25</v>
      </c>
      <c r="C52">
        <v>37.429637999999997</v>
      </c>
      <c r="L52" s="1" t="s">
        <v>25</v>
      </c>
      <c r="M52">
        <v>7.6028190999999995E-2</v>
      </c>
    </row>
    <row r="53" spans="2:19" x14ac:dyDescent="0.25">
      <c r="B53" s="1" t="s">
        <v>26</v>
      </c>
      <c r="C53">
        <v>44.610439</v>
      </c>
      <c r="L53" s="1" t="s">
        <v>35</v>
      </c>
      <c r="M53">
        <v>0.28565436999999999</v>
      </c>
    </row>
    <row r="54" spans="2:19" x14ac:dyDescent="0.25">
      <c r="B54" s="1"/>
      <c r="L54" s="1" t="s">
        <v>36</v>
      </c>
      <c r="M54">
        <v>8.6519495000000002E-2</v>
      </c>
    </row>
    <row r="56" spans="2:19" x14ac:dyDescent="0.25">
      <c r="B56" s="1" t="s">
        <v>38</v>
      </c>
      <c r="L56" s="1" t="s">
        <v>38</v>
      </c>
    </row>
    <row r="57" spans="2:19" x14ac:dyDescent="0.25">
      <c r="B57" s="1" t="s">
        <v>39</v>
      </c>
      <c r="C57">
        <f>AVERAGE(B3:I11,B15:I23,B27:I35)</f>
        <v>44.59839272222225</v>
      </c>
      <c r="L57" s="1" t="s">
        <v>39</v>
      </c>
      <c r="M57">
        <f>AVERAGE(L3:S11,L15:S23,L27:S35,L39:S47)</f>
        <v>0.1954164142222222</v>
      </c>
    </row>
    <row r="58" spans="2:19" x14ac:dyDescent="0.25">
      <c r="B58" s="1"/>
    </row>
    <row r="59" spans="2:19" x14ac:dyDescent="0.25">
      <c r="B59" s="1"/>
      <c r="C59" s="2" t="s">
        <v>28</v>
      </c>
      <c r="F59" s="2" t="s">
        <v>29</v>
      </c>
      <c r="I59" s="2" t="s">
        <v>30</v>
      </c>
      <c r="L59" s="1"/>
      <c r="M59" s="2" t="s">
        <v>28</v>
      </c>
      <c r="P59" s="2" t="s">
        <v>29</v>
      </c>
      <c r="S59" s="2" t="s">
        <v>30</v>
      </c>
    </row>
    <row r="60" spans="2:19" x14ac:dyDescent="0.25">
      <c r="B60" s="1" t="s">
        <v>0</v>
      </c>
      <c r="C60">
        <f>AVERAGE(B3:I3,B15:I15,B27:I27)</f>
        <v>41.17101254166667</v>
      </c>
      <c r="E60" s="1" t="s">
        <v>24</v>
      </c>
      <c r="F60">
        <f>AVERAGE(B3:I11)</f>
        <v>41.996651250000014</v>
      </c>
      <c r="H60" s="1" t="s">
        <v>9</v>
      </c>
      <c r="I60">
        <f>AVERAGE(B3:B11,B15:B23,B27:B35)</f>
        <v>45.135795222222228</v>
      </c>
      <c r="L60" s="1" t="s">
        <v>0</v>
      </c>
      <c r="M60">
        <f>AVERAGE(L3:S3,L15:S15,L27:S27,L39:S39)</f>
        <v>0.19609716937500002</v>
      </c>
      <c r="O60" s="1" t="s">
        <v>34</v>
      </c>
      <c r="P60">
        <f>AVERAGE(L3:S11)</f>
        <v>0.18408051143055559</v>
      </c>
      <c r="R60" s="1" t="s">
        <v>9</v>
      </c>
      <c r="S60">
        <f>AVERAGE(L3:L11,L15:L23,L27:L35,L39:L47)</f>
        <v>0.19628122738888881</v>
      </c>
    </row>
    <row r="61" spans="2:19" x14ac:dyDescent="0.25">
      <c r="B61" s="1" t="s">
        <v>1</v>
      </c>
      <c r="C61">
        <f t="shared" ref="C61:C68" si="0">AVERAGE(B4:I4,B16:I16,B28:I28)</f>
        <v>82.990617041666681</v>
      </c>
      <c r="E61" s="1" t="s">
        <v>25</v>
      </c>
      <c r="F61">
        <f>AVERAGE(B15:I23)</f>
        <v>47.068381708333341</v>
      </c>
      <c r="H61" s="1" t="s">
        <v>10</v>
      </c>
      <c r="I61">
        <f>AVERAGE(C3:C11,C15:C23,C27:C35)</f>
        <v>42.571814259259263</v>
      </c>
      <c r="L61" s="1" t="s">
        <v>1</v>
      </c>
      <c r="M61">
        <f t="shared" ref="M61:M68" si="1">AVERAGE(L4:S4,L16:S16,L28:S28,L40:S40)</f>
        <v>0.28675077937499999</v>
      </c>
      <c r="O61" s="1" t="s">
        <v>25</v>
      </c>
      <c r="P61">
        <f>AVERAGE(L15:S23)</f>
        <v>0.19000906181944444</v>
      </c>
      <c r="R61" s="1" t="s">
        <v>10</v>
      </c>
      <c r="S61">
        <f>AVERAGE(M3:M11,M15:M23,M27:M35,M39:M47)</f>
        <v>0.19266462280555557</v>
      </c>
    </row>
    <row r="62" spans="2:19" x14ac:dyDescent="0.25">
      <c r="B62" s="1" t="s">
        <v>2</v>
      </c>
      <c r="C62">
        <f t="shared" si="0"/>
        <v>34.129906958333336</v>
      </c>
      <c r="E62" s="1" t="s">
        <v>26</v>
      </c>
      <c r="F62">
        <f>AVERAGE(B27:I35)</f>
        <v>44.730145208333326</v>
      </c>
      <c r="H62" s="1" t="s">
        <v>11</v>
      </c>
      <c r="I62">
        <f>AVERAGE(D3:D11,D15:D23,D27:D35)</f>
        <v>43.62765948148148</v>
      </c>
      <c r="L62" s="1" t="s">
        <v>2</v>
      </c>
      <c r="M62">
        <f t="shared" si="1"/>
        <v>0.12899211971874999</v>
      </c>
      <c r="O62" s="1" t="s">
        <v>35</v>
      </c>
      <c r="P62">
        <f>AVERAGE(L27:S35)</f>
        <v>0.20035495765277789</v>
      </c>
      <c r="R62" s="1" t="s">
        <v>11</v>
      </c>
      <c r="S62">
        <f>AVERAGE(N3:N11,N15:N23,N27:N35,N39:N47)</f>
        <v>0.19272455236111111</v>
      </c>
    </row>
    <row r="63" spans="2:19" x14ac:dyDescent="0.25">
      <c r="B63" s="1" t="s">
        <v>3</v>
      </c>
      <c r="C63">
        <f t="shared" si="0"/>
        <v>45.459721458333327</v>
      </c>
      <c r="E63" s="1"/>
      <c r="H63" s="1" t="s">
        <v>12</v>
      </c>
      <c r="I63">
        <f>AVERAGE(E3:E11,E15:E23,E27:E35)</f>
        <v>41.929584592592605</v>
      </c>
      <c r="L63" s="1" t="s">
        <v>3</v>
      </c>
      <c r="M63">
        <f t="shared" si="1"/>
        <v>0.170906795625</v>
      </c>
      <c r="O63" s="1" t="s">
        <v>36</v>
      </c>
      <c r="P63">
        <f>AVERAGE(L39:S47)</f>
        <v>0.20722112598611117</v>
      </c>
      <c r="R63" s="1" t="s">
        <v>12</v>
      </c>
      <c r="S63">
        <f>AVERAGE(O3:O11,O15:O23,O27:O35,O39:O47)</f>
        <v>0.18396829136111109</v>
      </c>
    </row>
    <row r="64" spans="2:19" x14ac:dyDescent="0.25">
      <c r="B64" s="1" t="s">
        <v>4</v>
      </c>
      <c r="C64">
        <f t="shared" si="0"/>
        <v>40.416941416666674</v>
      </c>
      <c r="E64" s="1" t="s">
        <v>31</v>
      </c>
      <c r="F64">
        <f>_xlfn.STDEV.S(F60:F62)</f>
        <v>2.5384309127281437</v>
      </c>
      <c r="H64" s="1" t="s">
        <v>15</v>
      </c>
      <c r="I64">
        <f>AVERAGE(F3:F11,F15:F23,F27:F35)</f>
        <v>44.869802629629639</v>
      </c>
      <c r="L64" s="1" t="s">
        <v>4</v>
      </c>
      <c r="M64">
        <f t="shared" si="1"/>
        <v>0.24945867468749999</v>
      </c>
      <c r="O64" s="1"/>
      <c r="R64" s="1" t="s">
        <v>15</v>
      </c>
      <c r="S64">
        <f>AVERAGE(P3:P11,P15:P23,P27:P35,P39:P47)</f>
        <v>0.19668728474999997</v>
      </c>
    </row>
    <row r="65" spans="2:20" x14ac:dyDescent="0.25">
      <c r="B65" s="1" t="s">
        <v>5</v>
      </c>
      <c r="C65">
        <f t="shared" si="0"/>
        <v>64.474026833333326</v>
      </c>
      <c r="E65" s="1" t="s">
        <v>32</v>
      </c>
      <c r="F65">
        <f>F64/C57*100</f>
        <v>5.6917542489447328</v>
      </c>
      <c r="G65" t="s">
        <v>40</v>
      </c>
      <c r="H65" s="1" t="s">
        <v>16</v>
      </c>
      <c r="I65">
        <f>AVERAGE(G3:G11,G15:G23,G27:G35)</f>
        <v>43.524910740740737</v>
      </c>
      <c r="L65" s="1" t="s">
        <v>5</v>
      </c>
      <c r="M65">
        <f t="shared" si="1"/>
        <v>0.26460678937500004</v>
      </c>
      <c r="O65" s="1" t="s">
        <v>31</v>
      </c>
      <c r="P65">
        <f>_xlfn.STDEV.S(P60:P63)</f>
        <v>1.0351853025005148E-2</v>
      </c>
      <c r="R65" s="1" t="s">
        <v>16</v>
      </c>
      <c r="S65">
        <f>AVERAGE(Q3:Q11,Q15:Q23,Q27:Q35,Q39:Q47)</f>
        <v>0.18958029555555556</v>
      </c>
    </row>
    <row r="66" spans="2:20" x14ac:dyDescent="0.25">
      <c r="B66" s="1" t="s">
        <v>6</v>
      </c>
      <c r="C66">
        <f t="shared" si="0"/>
        <v>36.773618624999997</v>
      </c>
      <c r="H66" s="1" t="s">
        <v>13</v>
      </c>
      <c r="I66">
        <f>AVERAGE(H3:H11,H15:H23,H27:H35)</f>
        <v>48.696630370370364</v>
      </c>
      <c r="L66" s="1" t="s">
        <v>6</v>
      </c>
      <c r="M66">
        <f t="shared" si="1"/>
        <v>0.23468003062499995</v>
      </c>
      <c r="O66" s="1" t="s">
        <v>32</v>
      </c>
      <c r="P66">
        <f>P65/M57*100</f>
        <v>5.297330352829678</v>
      </c>
      <c r="Q66" t="s">
        <v>40</v>
      </c>
      <c r="R66" s="1" t="s">
        <v>13</v>
      </c>
      <c r="S66">
        <f>AVERAGE(R3:R11,R15:R23,R27:R35,R39:R47)</f>
        <v>0.2079158916666666</v>
      </c>
    </row>
    <row r="67" spans="2:20" x14ac:dyDescent="0.25">
      <c r="B67" s="1" t="s">
        <v>7</v>
      </c>
      <c r="C67">
        <f t="shared" si="0"/>
        <v>30.443517208333333</v>
      </c>
      <c r="H67" s="1" t="s">
        <v>14</v>
      </c>
      <c r="I67">
        <f>AVERAGE(I3:I11,I15:I23,I27:I35)</f>
        <v>46.430944481481475</v>
      </c>
      <c r="L67" s="1" t="s">
        <v>7</v>
      </c>
      <c r="M67">
        <f t="shared" si="1"/>
        <v>0.11463693212500002</v>
      </c>
      <c r="R67" s="1" t="s">
        <v>14</v>
      </c>
      <c r="S67">
        <f>AVERAGE(S3:S11,S15:S23,S27:S35,S39:S47)</f>
        <v>0.20350914788888885</v>
      </c>
    </row>
    <row r="68" spans="2:20" x14ac:dyDescent="0.25">
      <c r="B68" s="1" t="s">
        <v>8</v>
      </c>
      <c r="C68">
        <f t="shared" si="0"/>
        <v>25.526172416666672</v>
      </c>
      <c r="H68" s="1"/>
      <c r="L68" s="1" t="s">
        <v>8</v>
      </c>
      <c r="M68">
        <f t="shared" si="1"/>
        <v>0.11261843709375001</v>
      </c>
      <c r="R68" s="1"/>
    </row>
    <row r="69" spans="2:20" x14ac:dyDescent="0.25">
      <c r="B69" s="1"/>
      <c r="H69" s="1" t="s">
        <v>31</v>
      </c>
      <c r="I69">
        <f>_xlfn.STDEV.S(I60:I67)</f>
        <v>2.1987173613097717</v>
      </c>
      <c r="L69" s="1"/>
      <c r="R69" s="1" t="s">
        <v>31</v>
      </c>
      <c r="S69">
        <f>_xlfn.STDEV.S(S60:S67)</f>
        <v>7.5972792377087452E-3</v>
      </c>
    </row>
    <row r="70" spans="2:20" x14ac:dyDescent="0.25">
      <c r="B70" s="1" t="s">
        <v>31</v>
      </c>
      <c r="C70">
        <f>_xlfn.STDEV.S(C60:C68)</f>
        <v>18.144914744517227</v>
      </c>
      <c r="H70" s="1" t="s">
        <v>32</v>
      </c>
      <c r="I70">
        <f>I69/C57*100</f>
        <v>4.9300372213059749</v>
      </c>
      <c r="J70" t="s">
        <v>40</v>
      </c>
      <c r="L70" s="1" t="s">
        <v>31</v>
      </c>
      <c r="M70">
        <f>_xlfn.STDEV.S(M60:M68)</f>
        <v>6.7068689823354066E-2</v>
      </c>
      <c r="R70" s="1" t="s">
        <v>32</v>
      </c>
      <c r="S70">
        <f>S69/M57*100</f>
        <v>3.8877385341178803</v>
      </c>
      <c r="T70" t="s">
        <v>40</v>
      </c>
    </row>
    <row r="71" spans="2:20" x14ac:dyDescent="0.25">
      <c r="B71" s="1" t="s">
        <v>32</v>
      </c>
      <c r="C71">
        <f>C70/C57*100</f>
        <v>40.6851315416936</v>
      </c>
      <c r="D71" t="s">
        <v>40</v>
      </c>
      <c r="L71" s="1" t="s">
        <v>32</v>
      </c>
      <c r="M71">
        <f>M70/M57*100</f>
        <v>34.320909065031451</v>
      </c>
      <c r="N71" t="s">
        <v>40</v>
      </c>
    </row>
  </sheetData>
  <mergeCells count="9">
    <mergeCell ref="L37:S37"/>
    <mergeCell ref="B49:I49"/>
    <mergeCell ref="L49:S49"/>
    <mergeCell ref="B1:I1"/>
    <mergeCell ref="L1:S1"/>
    <mergeCell ref="B13:I13"/>
    <mergeCell ref="L13:S13"/>
    <mergeCell ref="B25:I25"/>
    <mergeCell ref="L25:S2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429E6-895D-48CC-9125-BA5E0A8A4280}">
  <dimension ref="A1:F51"/>
  <sheetViews>
    <sheetView workbookViewId="0">
      <selection activeCell="C53" sqref="A53:C57"/>
    </sheetView>
  </sheetViews>
  <sheetFormatPr defaultRowHeight="15" x14ac:dyDescent="0.25"/>
  <sheetData>
    <row r="1" spans="1:5" x14ac:dyDescent="0.25">
      <c r="B1" s="17" t="s">
        <v>41</v>
      </c>
      <c r="C1" s="17"/>
      <c r="D1" s="17" t="s">
        <v>42</v>
      </c>
      <c r="E1" s="17"/>
    </row>
    <row r="2" spans="1:5" x14ac:dyDescent="0.25">
      <c r="A2" t="s">
        <v>43</v>
      </c>
      <c r="B2" t="s">
        <v>24</v>
      </c>
      <c r="C2" t="s">
        <v>26</v>
      </c>
      <c r="D2" t="s">
        <v>24</v>
      </c>
      <c r="E2" t="s">
        <v>26</v>
      </c>
    </row>
    <row r="3" spans="1:5" x14ac:dyDescent="0.25">
      <c r="A3" t="s">
        <v>0</v>
      </c>
      <c r="B3">
        <v>135.94138000000001</v>
      </c>
      <c r="C3">
        <v>104.72602999999999</v>
      </c>
      <c r="D3">
        <v>40.018706999999999</v>
      </c>
      <c r="E3">
        <v>45.095379000000001</v>
      </c>
    </row>
    <row r="4" spans="1:5" x14ac:dyDescent="0.25">
      <c r="A4" t="s">
        <v>0</v>
      </c>
      <c r="B4">
        <v>109.41795</v>
      </c>
      <c r="C4">
        <v>105.30679000000001</v>
      </c>
      <c r="D4">
        <v>29.383967999999999</v>
      </c>
      <c r="E4">
        <v>43.081516000000001</v>
      </c>
    </row>
    <row r="5" spans="1:5" x14ac:dyDescent="0.25">
      <c r="A5" t="s">
        <v>0</v>
      </c>
      <c r="B5">
        <v>159.11054999999999</v>
      </c>
      <c r="C5">
        <v>98.194382000000004</v>
      </c>
      <c r="D5">
        <v>52.310375000000001</v>
      </c>
      <c r="E5">
        <v>41.593651000000001</v>
      </c>
    </row>
    <row r="6" spans="1:5" x14ac:dyDescent="0.25">
      <c r="A6" t="s">
        <v>0</v>
      </c>
      <c r="B6">
        <v>148.12272999999999</v>
      </c>
      <c r="C6">
        <v>112.95393</v>
      </c>
      <c r="D6">
        <v>45.451861999999998</v>
      </c>
      <c r="E6">
        <v>42.889324000000002</v>
      </c>
    </row>
    <row r="7" spans="1:5" x14ac:dyDescent="0.25">
      <c r="A7" t="s">
        <v>0</v>
      </c>
      <c r="B7">
        <v>137.37667999999999</v>
      </c>
      <c r="C7">
        <v>141.55135999999999</v>
      </c>
      <c r="D7">
        <v>44.083126</v>
      </c>
      <c r="E7">
        <v>63.054271999999997</v>
      </c>
    </row>
    <row r="8" spans="1:5" x14ac:dyDescent="0.25">
      <c r="A8" t="s">
        <v>1</v>
      </c>
      <c r="B8">
        <v>167.07828000000001</v>
      </c>
      <c r="C8">
        <v>153.14392000000001</v>
      </c>
      <c r="D8">
        <v>51.874049999999997</v>
      </c>
      <c r="E8">
        <v>54.556465000000003</v>
      </c>
    </row>
    <row r="9" spans="1:5" x14ac:dyDescent="0.25">
      <c r="A9" t="s">
        <v>1</v>
      </c>
      <c r="B9">
        <v>124.52412</v>
      </c>
      <c r="C9">
        <v>163.63695999999999</v>
      </c>
      <c r="D9">
        <v>33.988297000000003</v>
      </c>
      <c r="E9">
        <v>72.759140000000002</v>
      </c>
    </row>
    <row r="10" spans="1:5" x14ac:dyDescent="0.25">
      <c r="A10" t="s">
        <v>1</v>
      </c>
      <c r="B10">
        <v>169.20621</v>
      </c>
      <c r="C10">
        <v>162.21666999999999</v>
      </c>
      <c r="D10">
        <v>53.413218999999998</v>
      </c>
      <c r="E10">
        <v>74.689261999999999</v>
      </c>
    </row>
    <row r="11" spans="1:5" x14ac:dyDescent="0.25">
      <c r="A11" t="s">
        <v>1</v>
      </c>
      <c r="B11">
        <v>171.34253000000001</v>
      </c>
      <c r="C11">
        <v>127.2248</v>
      </c>
      <c r="D11">
        <v>59.027493</v>
      </c>
      <c r="E11">
        <v>46.853496999999997</v>
      </c>
    </row>
    <row r="12" spans="1:5" x14ac:dyDescent="0.25">
      <c r="A12" t="s">
        <v>1</v>
      </c>
      <c r="B12">
        <v>163.27262999999999</v>
      </c>
      <c r="C12">
        <v>128.01811000000001</v>
      </c>
      <c r="D12">
        <v>51.975848999999997</v>
      </c>
      <c r="E12">
        <v>47.371215999999997</v>
      </c>
    </row>
    <row r="13" spans="1:5" x14ac:dyDescent="0.25">
      <c r="A13" t="s">
        <v>2</v>
      </c>
      <c r="B13">
        <v>119.67348</v>
      </c>
      <c r="C13">
        <v>120.056</v>
      </c>
      <c r="D13">
        <v>42.759903000000001</v>
      </c>
      <c r="E13">
        <v>45.132542000000001</v>
      </c>
    </row>
    <row r="14" spans="1:5" x14ac:dyDescent="0.25">
      <c r="A14" t="s">
        <v>2</v>
      </c>
      <c r="B14">
        <v>137.03206</v>
      </c>
      <c r="C14">
        <v>133.83121</v>
      </c>
      <c r="D14">
        <v>39.615653999999999</v>
      </c>
      <c r="E14">
        <v>53.140945000000002</v>
      </c>
    </row>
    <row r="15" spans="1:5" x14ac:dyDescent="0.25">
      <c r="A15" t="s">
        <v>2</v>
      </c>
      <c r="B15">
        <v>156.92241000000001</v>
      </c>
      <c r="C15">
        <v>122.21579</v>
      </c>
      <c r="D15">
        <v>49.409264</v>
      </c>
      <c r="E15">
        <v>50.637466000000003</v>
      </c>
    </row>
    <row r="16" spans="1:5" x14ac:dyDescent="0.25">
      <c r="A16" t="s">
        <v>2</v>
      </c>
      <c r="B16">
        <v>152.30896000000001</v>
      </c>
      <c r="C16">
        <v>111.74523000000001</v>
      </c>
      <c r="D16">
        <v>47.163634999999999</v>
      </c>
      <c r="E16">
        <v>45.086776999999998</v>
      </c>
    </row>
    <row r="17" spans="1:5" x14ac:dyDescent="0.25">
      <c r="A17" t="s">
        <v>2</v>
      </c>
      <c r="B17">
        <v>125.23044</v>
      </c>
      <c r="C17">
        <v>122.64988</v>
      </c>
      <c r="D17">
        <v>33.948596999999999</v>
      </c>
      <c r="E17">
        <v>52.239165999999997</v>
      </c>
    </row>
    <row r="18" spans="1:5" x14ac:dyDescent="0.25">
      <c r="A18" t="s">
        <v>3</v>
      </c>
      <c r="B18">
        <v>181.25684000000001</v>
      </c>
      <c r="C18">
        <v>118.33972</v>
      </c>
      <c r="D18">
        <v>61.090468999999999</v>
      </c>
      <c r="E18">
        <v>51.787407000000002</v>
      </c>
    </row>
    <row r="19" spans="1:5" x14ac:dyDescent="0.25">
      <c r="A19" t="s">
        <v>3</v>
      </c>
      <c r="B19">
        <v>169.73808</v>
      </c>
      <c r="C19">
        <v>131.16318000000001</v>
      </c>
      <c r="D19">
        <v>55.026299000000002</v>
      </c>
      <c r="E19">
        <v>48.020687000000002</v>
      </c>
    </row>
    <row r="20" spans="1:5" x14ac:dyDescent="0.25">
      <c r="A20" t="s">
        <v>3</v>
      </c>
      <c r="B20">
        <v>138.90373</v>
      </c>
      <c r="C20">
        <v>146.88103000000001</v>
      </c>
      <c r="D20">
        <v>41.454594</v>
      </c>
      <c r="E20">
        <v>63.971679999999999</v>
      </c>
    </row>
    <row r="21" spans="1:5" x14ac:dyDescent="0.25">
      <c r="A21" t="s">
        <v>3</v>
      </c>
      <c r="B21">
        <v>141.77481</v>
      </c>
      <c r="C21">
        <v>112.69045</v>
      </c>
      <c r="D21">
        <v>41.804347999999997</v>
      </c>
      <c r="E21">
        <v>47.927340999999998</v>
      </c>
    </row>
    <row r="22" spans="1:5" x14ac:dyDescent="0.25">
      <c r="A22" t="s">
        <v>3</v>
      </c>
      <c r="B22">
        <v>123.21482</v>
      </c>
      <c r="C22">
        <v>119.43686</v>
      </c>
      <c r="D22">
        <v>33.837940000000003</v>
      </c>
      <c r="E22">
        <v>52.409081</v>
      </c>
    </row>
    <row r="23" spans="1:5" x14ac:dyDescent="0.25">
      <c r="A23" t="s">
        <v>4</v>
      </c>
      <c r="B23">
        <v>103.73687</v>
      </c>
      <c r="C23">
        <v>87.877335000000002</v>
      </c>
      <c r="D23">
        <v>34.245922</v>
      </c>
      <c r="E23">
        <v>36.555568999999998</v>
      </c>
    </row>
    <row r="24" spans="1:5" x14ac:dyDescent="0.25">
      <c r="A24" t="s">
        <v>4</v>
      </c>
      <c r="B24">
        <v>117.506</v>
      </c>
      <c r="C24">
        <v>81.825278999999995</v>
      </c>
      <c r="D24">
        <v>37.631717999999999</v>
      </c>
      <c r="E24">
        <v>33.835135999999999</v>
      </c>
    </row>
    <row r="25" spans="1:5" x14ac:dyDescent="0.25">
      <c r="A25" t="s">
        <v>4</v>
      </c>
      <c r="B25">
        <v>143.63593</v>
      </c>
      <c r="C25">
        <v>93.492476999999994</v>
      </c>
      <c r="D25">
        <v>48.394646000000002</v>
      </c>
      <c r="E25">
        <v>41.627533</v>
      </c>
    </row>
    <row r="26" spans="1:5" x14ac:dyDescent="0.25">
      <c r="A26" t="s">
        <v>4</v>
      </c>
      <c r="B26">
        <v>130.30181999999999</v>
      </c>
      <c r="C26">
        <v>90.060997</v>
      </c>
      <c r="D26">
        <v>42.737743000000002</v>
      </c>
      <c r="E26">
        <v>37.203125</v>
      </c>
    </row>
    <row r="27" spans="1:5" x14ac:dyDescent="0.25">
      <c r="A27" t="s">
        <v>4</v>
      </c>
      <c r="B27">
        <v>136.85373000000001</v>
      </c>
      <c r="C27">
        <v>110.86227</v>
      </c>
      <c r="D27">
        <v>46.22654</v>
      </c>
      <c r="E27">
        <v>56.145038999999997</v>
      </c>
    </row>
    <row r="28" spans="1:5" x14ac:dyDescent="0.25">
      <c r="A28" t="s">
        <v>5</v>
      </c>
      <c r="B28">
        <v>112.37408000000001</v>
      </c>
      <c r="C28">
        <v>106.52641</v>
      </c>
      <c r="D28">
        <v>29.626635</v>
      </c>
      <c r="E28">
        <v>42.767105000000001</v>
      </c>
    </row>
    <row r="29" spans="1:5" x14ac:dyDescent="0.25">
      <c r="A29" t="s">
        <v>5</v>
      </c>
      <c r="B29">
        <v>159.11107000000001</v>
      </c>
      <c r="C29">
        <v>99.047707000000003</v>
      </c>
      <c r="D29">
        <v>52.336086000000002</v>
      </c>
      <c r="E29">
        <v>40.915889999999997</v>
      </c>
    </row>
    <row r="30" spans="1:5" x14ac:dyDescent="0.25">
      <c r="A30" t="s">
        <v>5</v>
      </c>
      <c r="B30">
        <v>149.01363000000001</v>
      </c>
      <c r="C30">
        <v>116.29925</v>
      </c>
      <c r="D30">
        <v>45.799534000000001</v>
      </c>
      <c r="E30">
        <v>42.944186999999999</v>
      </c>
    </row>
    <row r="31" spans="1:5" x14ac:dyDescent="0.25">
      <c r="A31" t="s">
        <v>5</v>
      </c>
      <c r="B31">
        <v>137.94125</v>
      </c>
      <c r="C31">
        <v>144.61207999999999</v>
      </c>
      <c r="D31">
        <v>44.585495000000002</v>
      </c>
      <c r="E31">
        <v>64.178520000000006</v>
      </c>
    </row>
    <row r="32" spans="1:5" x14ac:dyDescent="0.25">
      <c r="A32" t="s">
        <v>5</v>
      </c>
      <c r="B32">
        <v>141.94005000000001</v>
      </c>
      <c r="C32">
        <v>151.43191999999999</v>
      </c>
      <c r="D32">
        <v>43.445312000000001</v>
      </c>
      <c r="E32">
        <v>62.960304000000001</v>
      </c>
    </row>
    <row r="33" spans="1:5" x14ac:dyDescent="0.25">
      <c r="A33" t="s">
        <v>6</v>
      </c>
      <c r="B33">
        <v>148.38434000000001</v>
      </c>
      <c r="C33">
        <v>145.70802</v>
      </c>
      <c r="D33">
        <v>49.995173999999999</v>
      </c>
      <c r="E33">
        <v>63.889645000000002</v>
      </c>
    </row>
    <row r="34" spans="1:5" x14ac:dyDescent="0.25">
      <c r="A34" t="s">
        <v>6</v>
      </c>
      <c r="B34">
        <v>151.88498999999999</v>
      </c>
      <c r="C34">
        <v>127.66158</v>
      </c>
      <c r="D34">
        <v>53.406319000000003</v>
      </c>
      <c r="E34">
        <v>58.064940999999997</v>
      </c>
    </row>
    <row r="35" spans="1:5" x14ac:dyDescent="0.25">
      <c r="A35" t="s">
        <v>6</v>
      </c>
      <c r="B35">
        <v>108.9744</v>
      </c>
      <c r="C35">
        <v>117.38992</v>
      </c>
      <c r="D35">
        <v>32.587696000000001</v>
      </c>
      <c r="E35">
        <v>42.009472000000002</v>
      </c>
    </row>
    <row r="36" spans="1:5" x14ac:dyDescent="0.25">
      <c r="A36" t="s">
        <v>6</v>
      </c>
      <c r="B36">
        <v>147.97546</v>
      </c>
      <c r="C36">
        <v>133.74155999999999</v>
      </c>
      <c r="D36">
        <v>49.151035</v>
      </c>
      <c r="E36">
        <v>62.417183000000001</v>
      </c>
    </row>
    <row r="37" spans="1:5" x14ac:dyDescent="0.25">
      <c r="A37" t="s">
        <v>6</v>
      </c>
      <c r="B37">
        <v>169.15787</v>
      </c>
      <c r="C37">
        <v>127.03619</v>
      </c>
      <c r="D37">
        <v>59.189297000000003</v>
      </c>
      <c r="E37">
        <v>52.425297</v>
      </c>
    </row>
    <row r="38" spans="1:5" x14ac:dyDescent="0.25">
      <c r="A38" t="s">
        <v>7</v>
      </c>
      <c r="B38">
        <v>153.70858999999999</v>
      </c>
      <c r="C38">
        <v>149.13239999999999</v>
      </c>
      <c r="D38">
        <v>46.826098999999999</v>
      </c>
      <c r="E38">
        <v>56.358139000000001</v>
      </c>
    </row>
    <row r="39" spans="1:5" x14ac:dyDescent="0.25">
      <c r="A39" t="s">
        <v>7</v>
      </c>
      <c r="B39">
        <v>140.02941999999999</v>
      </c>
      <c r="C39">
        <v>135.57254</v>
      </c>
      <c r="D39">
        <v>42.208503999999998</v>
      </c>
      <c r="E39">
        <v>52.827724000000003</v>
      </c>
    </row>
    <row r="40" spans="1:5" x14ac:dyDescent="0.25">
      <c r="A40" t="s">
        <v>7</v>
      </c>
      <c r="B40">
        <v>126.8511</v>
      </c>
      <c r="C40">
        <v>149.2045</v>
      </c>
      <c r="D40">
        <v>35.732329999999997</v>
      </c>
      <c r="E40">
        <v>61.264896</v>
      </c>
    </row>
    <row r="41" spans="1:5" x14ac:dyDescent="0.25">
      <c r="A41" t="s">
        <v>7</v>
      </c>
      <c r="B41">
        <v>136.10719</v>
      </c>
      <c r="C41">
        <v>118.47757</v>
      </c>
      <c r="D41">
        <v>38.237864999999999</v>
      </c>
      <c r="E41">
        <v>50.194186999999999</v>
      </c>
    </row>
    <row r="42" spans="1:5" x14ac:dyDescent="0.25">
      <c r="A42" t="s">
        <v>7</v>
      </c>
      <c r="B42">
        <v>181.91909999999999</v>
      </c>
      <c r="C42">
        <v>130.51515000000001</v>
      </c>
      <c r="D42">
        <v>60.259563</v>
      </c>
      <c r="E42">
        <v>46.283985000000001</v>
      </c>
    </row>
    <row r="43" spans="1:5" x14ac:dyDescent="0.25">
      <c r="A43" t="s">
        <v>8</v>
      </c>
      <c r="B43">
        <v>130.82821999999999</v>
      </c>
      <c r="C43">
        <v>147.56399999999999</v>
      </c>
      <c r="D43">
        <v>38.067355999999997</v>
      </c>
      <c r="E43">
        <v>70.921143000000001</v>
      </c>
    </row>
    <row r="44" spans="1:5" x14ac:dyDescent="0.25">
      <c r="A44" t="s">
        <v>8</v>
      </c>
      <c r="B44">
        <v>121.02614</v>
      </c>
      <c r="C44">
        <v>138.10973000000001</v>
      </c>
      <c r="D44">
        <v>35.349246999999998</v>
      </c>
      <c r="E44">
        <v>60.190249999999999</v>
      </c>
    </row>
    <row r="45" spans="1:5" x14ac:dyDescent="0.25">
      <c r="A45" t="s">
        <v>8</v>
      </c>
      <c r="B45">
        <v>178.10735</v>
      </c>
      <c r="C45">
        <v>124.97739</v>
      </c>
      <c r="D45">
        <v>57.420901999999998</v>
      </c>
      <c r="E45">
        <v>51.117877999999997</v>
      </c>
    </row>
    <row r="46" spans="1:5" x14ac:dyDescent="0.25">
      <c r="A46" t="s">
        <v>8</v>
      </c>
      <c r="B46">
        <v>185.38130000000001</v>
      </c>
      <c r="C46">
        <v>111.96101</v>
      </c>
      <c r="D46">
        <v>61.631630000000001</v>
      </c>
      <c r="E46">
        <v>45.832431999999997</v>
      </c>
    </row>
    <row r="47" spans="1:5" x14ac:dyDescent="0.25">
      <c r="A47" t="s">
        <v>8</v>
      </c>
      <c r="B47">
        <v>164.12248</v>
      </c>
      <c r="C47">
        <v>109.843</v>
      </c>
      <c r="D47">
        <v>52.616066000000004</v>
      </c>
      <c r="E47">
        <v>42.283366999999998</v>
      </c>
    </row>
    <row r="49" spans="1:6" x14ac:dyDescent="0.25">
      <c r="A49" t="s">
        <v>44</v>
      </c>
      <c r="B49">
        <f>AVERAGE(B3:B47)</f>
        <v>144.62935711111109</v>
      </c>
      <c r="C49">
        <f t="shared" ref="C49:E49" si="0">AVERAGE(C3:C47)</f>
        <v>124.10916860000002</v>
      </c>
      <c r="D49">
        <f t="shared" si="0"/>
        <v>45.452141400000009</v>
      </c>
      <c r="E49">
        <f t="shared" si="0"/>
        <v>51.50021691111111</v>
      </c>
    </row>
    <row r="50" spans="1:6" x14ac:dyDescent="0.25">
      <c r="A50" t="s">
        <v>31</v>
      </c>
      <c r="B50">
        <f>_xlfn.STDEV.S(B3:B47)</f>
        <v>21.127481244184107</v>
      </c>
      <c r="C50">
        <f t="shared" ref="C50:E50" si="1">_xlfn.STDEV.S(C3:C47)</f>
        <v>19.918657639917551</v>
      </c>
      <c r="D50">
        <f t="shared" si="1"/>
        <v>8.8435525970434163</v>
      </c>
      <c r="E50">
        <f t="shared" si="1"/>
        <v>9.840750655489412</v>
      </c>
    </row>
    <row r="51" spans="1:6" x14ac:dyDescent="0.25">
      <c r="A51" t="s">
        <v>32</v>
      </c>
      <c r="B51">
        <f>B50/B49*100</f>
        <v>14.608017117819989</v>
      </c>
      <c r="C51">
        <f t="shared" ref="C51:E51" si="2">C50/C49*100</f>
        <v>16.049303902852465</v>
      </c>
      <c r="D51">
        <f t="shared" si="2"/>
        <v>19.456844770449948</v>
      </c>
      <c r="E51">
        <f t="shared" si="2"/>
        <v>19.108173218909844</v>
      </c>
      <c r="F51" t="s">
        <v>40</v>
      </c>
    </row>
  </sheetData>
  <mergeCells count="2">
    <mergeCell ref="B1:C1"/>
    <mergeCell ref="D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E806D-2818-4109-AFB5-A59D842D5EE9}">
  <dimension ref="A1:T71"/>
  <sheetViews>
    <sheetView tabSelected="1" topLeftCell="A49" workbookViewId="0">
      <selection activeCell="D52" sqref="D52"/>
    </sheetView>
  </sheetViews>
  <sheetFormatPr defaultRowHeight="15" x14ac:dyDescent="0.25"/>
  <cols>
    <col min="1" max="1" width="9.140625" style="1"/>
  </cols>
  <sheetData>
    <row r="1" spans="1:19" x14ac:dyDescent="0.25">
      <c r="B1" s="14" t="s">
        <v>18</v>
      </c>
      <c r="C1" s="14"/>
      <c r="D1" s="14"/>
      <c r="E1" s="14"/>
      <c r="F1" s="14"/>
      <c r="G1" s="14"/>
      <c r="H1" s="14"/>
      <c r="I1" s="14"/>
      <c r="K1" s="1"/>
      <c r="L1" s="14" t="s">
        <v>20</v>
      </c>
      <c r="M1" s="14"/>
      <c r="N1" s="14"/>
      <c r="O1" s="14"/>
      <c r="P1" s="14"/>
      <c r="Q1" s="14"/>
      <c r="R1" s="14"/>
      <c r="S1" s="14"/>
    </row>
    <row r="2" spans="1:19" x14ac:dyDescent="0.25">
      <c r="B2" s="1" t="s">
        <v>9</v>
      </c>
      <c r="C2" s="1" t="s">
        <v>10</v>
      </c>
      <c r="D2" s="1" t="s">
        <v>11</v>
      </c>
      <c r="E2" s="1" t="s">
        <v>12</v>
      </c>
      <c r="F2" s="1" t="s">
        <v>15</v>
      </c>
      <c r="G2" s="1" t="s">
        <v>16</v>
      </c>
      <c r="H2" s="1" t="s">
        <v>13</v>
      </c>
      <c r="I2" s="1" t="s">
        <v>14</v>
      </c>
      <c r="K2" s="1"/>
      <c r="L2" s="1" t="s">
        <v>9</v>
      </c>
      <c r="M2" s="1" t="s">
        <v>10</v>
      </c>
      <c r="N2" s="1" t="s">
        <v>11</v>
      </c>
      <c r="O2" s="1" t="s">
        <v>12</v>
      </c>
      <c r="P2" s="1" t="s">
        <v>15</v>
      </c>
      <c r="Q2" s="1" t="s">
        <v>16</v>
      </c>
      <c r="R2" s="1" t="s">
        <v>13</v>
      </c>
      <c r="S2" s="1" t="s">
        <v>14</v>
      </c>
    </row>
    <row r="3" spans="1:19" x14ac:dyDescent="0.25">
      <c r="A3" s="1" t="s">
        <v>0</v>
      </c>
      <c r="B3">
        <v>173.98694</v>
      </c>
      <c r="C3">
        <v>176.05026000000001</v>
      </c>
      <c r="D3">
        <v>159.22943000000001</v>
      </c>
      <c r="E3">
        <v>159.31012000000001</v>
      </c>
      <c r="F3">
        <v>120.26795</v>
      </c>
      <c r="G3">
        <v>120.80772</v>
      </c>
      <c r="H3">
        <v>115.226</v>
      </c>
      <c r="I3">
        <v>114.02003000000001</v>
      </c>
      <c r="K3" s="1" t="s">
        <v>0</v>
      </c>
      <c r="L3">
        <v>1.0206303999999999</v>
      </c>
      <c r="M3">
        <v>1.0547800000000001</v>
      </c>
      <c r="N3">
        <v>0.95733820999999997</v>
      </c>
      <c r="O3">
        <v>0.94356298000000005</v>
      </c>
      <c r="P3">
        <v>0.75316304000000001</v>
      </c>
      <c r="Q3">
        <v>0.70026730999999998</v>
      </c>
      <c r="R3">
        <v>0.65805458999999999</v>
      </c>
      <c r="S3">
        <v>0.65240823999999997</v>
      </c>
    </row>
    <row r="4" spans="1:19" x14ac:dyDescent="0.25">
      <c r="A4" s="1" t="s">
        <v>1</v>
      </c>
      <c r="B4">
        <v>193.73410000000001</v>
      </c>
      <c r="C4">
        <v>190.38956999999999</v>
      </c>
      <c r="D4">
        <v>213.30341999999999</v>
      </c>
      <c r="E4">
        <v>220.81981999999999</v>
      </c>
      <c r="F4">
        <v>226.45255</v>
      </c>
      <c r="G4">
        <v>230.08833000000001</v>
      </c>
      <c r="H4">
        <v>219.68979999999999</v>
      </c>
      <c r="I4">
        <v>201.69673</v>
      </c>
      <c r="K4" s="1" t="s">
        <v>1</v>
      </c>
      <c r="L4">
        <v>0.80865507999999997</v>
      </c>
      <c r="M4">
        <v>0.82833254000000001</v>
      </c>
      <c r="N4">
        <v>0.95951830999999999</v>
      </c>
      <c r="O4">
        <v>0.96740037000000001</v>
      </c>
      <c r="P4">
        <v>0.90575497999999999</v>
      </c>
      <c r="Q4">
        <v>0.90525465999999999</v>
      </c>
      <c r="R4">
        <v>0.90096039000000006</v>
      </c>
      <c r="S4">
        <v>0.86604749999999997</v>
      </c>
    </row>
    <row r="5" spans="1:19" x14ac:dyDescent="0.25">
      <c r="A5" s="1" t="s">
        <v>2</v>
      </c>
      <c r="B5">
        <v>113.04189</v>
      </c>
      <c r="C5">
        <v>112.83919</v>
      </c>
      <c r="D5">
        <v>92.293564000000003</v>
      </c>
      <c r="E5">
        <v>91.033051</v>
      </c>
      <c r="F5">
        <v>115.5963</v>
      </c>
      <c r="G5">
        <v>113.70329</v>
      </c>
      <c r="H5">
        <v>102.36606</v>
      </c>
      <c r="I5">
        <v>101.3912</v>
      </c>
      <c r="K5" s="1" t="s">
        <v>2</v>
      </c>
      <c r="L5">
        <v>0.58358383000000003</v>
      </c>
      <c r="M5">
        <v>0.57697617999999995</v>
      </c>
      <c r="N5">
        <v>0.49049479000000001</v>
      </c>
      <c r="O5">
        <v>0.47199622000000002</v>
      </c>
      <c r="P5">
        <v>0.58900023000000001</v>
      </c>
      <c r="Q5">
        <v>0.63244486</v>
      </c>
      <c r="R5">
        <v>0.52879339000000003</v>
      </c>
      <c r="S5">
        <v>0.50872545999999996</v>
      </c>
    </row>
    <row r="6" spans="1:19" x14ac:dyDescent="0.25">
      <c r="A6" s="1" t="s">
        <v>3</v>
      </c>
      <c r="B6">
        <v>107.96602</v>
      </c>
      <c r="C6">
        <v>107.35277000000001</v>
      </c>
      <c r="D6">
        <v>94.089661000000007</v>
      </c>
      <c r="E6">
        <v>99.580489999999998</v>
      </c>
      <c r="F6">
        <v>109.68955</v>
      </c>
      <c r="G6">
        <v>97.718781000000007</v>
      </c>
      <c r="H6">
        <v>141.50476</v>
      </c>
      <c r="I6">
        <v>135.37988000000001</v>
      </c>
      <c r="K6" s="1" t="s">
        <v>3</v>
      </c>
      <c r="L6">
        <v>0.66757118999999998</v>
      </c>
      <c r="M6">
        <v>0.70669680999999995</v>
      </c>
      <c r="N6">
        <v>0.55634402999999999</v>
      </c>
      <c r="O6">
        <v>0.57856302999999998</v>
      </c>
      <c r="P6">
        <v>0.69568282000000004</v>
      </c>
      <c r="Q6">
        <v>0.67763114000000002</v>
      </c>
      <c r="R6">
        <v>0.76748896</v>
      </c>
      <c r="S6">
        <v>0.77369142000000002</v>
      </c>
    </row>
    <row r="7" spans="1:19" x14ac:dyDescent="0.25">
      <c r="A7" s="1" t="s">
        <v>4</v>
      </c>
      <c r="B7">
        <v>152.41692</v>
      </c>
      <c r="C7">
        <v>155.57454999999999</v>
      </c>
      <c r="D7">
        <v>126.67162</v>
      </c>
      <c r="E7">
        <v>121.63379999999999</v>
      </c>
      <c r="F7">
        <v>183.96893</v>
      </c>
      <c r="G7">
        <v>179.99593999999999</v>
      </c>
      <c r="H7">
        <v>180.77090000000001</v>
      </c>
      <c r="I7">
        <v>175.39753999999999</v>
      </c>
      <c r="K7" s="1" t="s">
        <v>4</v>
      </c>
      <c r="L7">
        <v>1.0466518</v>
      </c>
      <c r="M7">
        <v>1.025053</v>
      </c>
      <c r="N7">
        <v>1.0055513</v>
      </c>
      <c r="O7">
        <v>0.99255121000000002</v>
      </c>
      <c r="P7">
        <v>1.3097626</v>
      </c>
      <c r="Q7">
        <v>1.2143409000000001</v>
      </c>
      <c r="R7">
        <v>1.2338026</v>
      </c>
      <c r="S7">
        <v>1.2375768</v>
      </c>
    </row>
    <row r="8" spans="1:19" x14ac:dyDescent="0.25">
      <c r="A8" s="1" t="s">
        <v>5</v>
      </c>
      <c r="B8">
        <v>193.32640000000001</v>
      </c>
      <c r="C8">
        <v>181.72265999999999</v>
      </c>
      <c r="D8">
        <v>195.36539999999999</v>
      </c>
      <c r="E8">
        <v>191.75632999999999</v>
      </c>
      <c r="F8">
        <v>149.79373000000001</v>
      </c>
      <c r="G8">
        <v>147.06071</v>
      </c>
      <c r="H8">
        <v>225.73703</v>
      </c>
      <c r="I8">
        <v>213.98768999999999</v>
      </c>
      <c r="K8" s="1" t="s">
        <v>5</v>
      </c>
      <c r="L8">
        <v>0.88968270999999999</v>
      </c>
      <c r="M8">
        <v>0.93808764</v>
      </c>
      <c r="N8">
        <v>1.0242217</v>
      </c>
      <c r="O8">
        <v>0.93315256000000002</v>
      </c>
      <c r="P8">
        <v>0.8107335</v>
      </c>
      <c r="Q8">
        <v>0.76422738999999995</v>
      </c>
      <c r="R8">
        <v>1.2078484</v>
      </c>
      <c r="S8">
        <v>1.1552171</v>
      </c>
    </row>
    <row r="9" spans="1:19" x14ac:dyDescent="0.25">
      <c r="A9" s="1" t="s">
        <v>6</v>
      </c>
      <c r="B9">
        <v>115.40311</v>
      </c>
      <c r="C9">
        <v>117.25946</v>
      </c>
      <c r="D9">
        <v>138.67269999999999</v>
      </c>
      <c r="E9">
        <v>136.17635999999999</v>
      </c>
      <c r="F9">
        <v>133.05512999999999</v>
      </c>
      <c r="G9">
        <v>134.95076</v>
      </c>
      <c r="H9">
        <v>138.82194999999999</v>
      </c>
      <c r="I9">
        <v>136.72855000000001</v>
      </c>
      <c r="K9" s="1" t="s">
        <v>6</v>
      </c>
      <c r="L9">
        <v>0.63605308999999999</v>
      </c>
      <c r="M9">
        <v>0.63528883000000003</v>
      </c>
      <c r="N9">
        <v>0.90263897000000004</v>
      </c>
      <c r="O9">
        <v>0.85770111999999998</v>
      </c>
      <c r="P9">
        <v>0.85708702000000003</v>
      </c>
      <c r="Q9">
        <v>0.86888683</v>
      </c>
      <c r="R9">
        <v>0.82676077000000003</v>
      </c>
      <c r="S9">
        <v>0.86540483999999995</v>
      </c>
    </row>
    <row r="10" spans="1:19" x14ac:dyDescent="0.25">
      <c r="A10" s="1" t="s">
        <v>7</v>
      </c>
      <c r="B10">
        <v>75.447982999999994</v>
      </c>
      <c r="C10">
        <v>71.521240000000006</v>
      </c>
      <c r="D10">
        <v>98.336997999999994</v>
      </c>
      <c r="E10">
        <v>99.532463000000007</v>
      </c>
      <c r="F10">
        <v>99.903380999999996</v>
      </c>
      <c r="G10">
        <v>87.711226999999994</v>
      </c>
      <c r="H10">
        <v>106.07052</v>
      </c>
      <c r="I10">
        <v>100.54989</v>
      </c>
      <c r="K10" s="1" t="s">
        <v>7</v>
      </c>
      <c r="L10">
        <v>0.36036839999999998</v>
      </c>
      <c r="M10">
        <v>0.35369536000000001</v>
      </c>
      <c r="N10">
        <v>0.40328828</v>
      </c>
      <c r="O10">
        <v>0.40420266999999999</v>
      </c>
      <c r="P10">
        <v>0.35818765000000002</v>
      </c>
      <c r="Q10">
        <v>0.36279749999999999</v>
      </c>
      <c r="R10">
        <v>0.45792391999999998</v>
      </c>
      <c r="S10">
        <v>0.44592109000000002</v>
      </c>
    </row>
    <row r="11" spans="1:19" x14ac:dyDescent="0.25">
      <c r="A11" s="1" t="s">
        <v>8</v>
      </c>
      <c r="B11">
        <v>100.70164</v>
      </c>
      <c r="C11">
        <v>98.189689999999999</v>
      </c>
      <c r="D11">
        <v>83.352363999999994</v>
      </c>
      <c r="E11">
        <v>78.140404000000004</v>
      </c>
      <c r="F11">
        <v>76.631653</v>
      </c>
      <c r="G11">
        <v>74.649963</v>
      </c>
      <c r="H11">
        <v>88.952049000000002</v>
      </c>
      <c r="I11">
        <v>83.570937999999998</v>
      </c>
      <c r="K11" s="1" t="s">
        <v>8</v>
      </c>
      <c r="L11">
        <v>0.45756133999999998</v>
      </c>
      <c r="M11">
        <v>0.44074002000000001</v>
      </c>
      <c r="N11">
        <v>0.44918640999999998</v>
      </c>
      <c r="O11">
        <v>0.44721191999999999</v>
      </c>
      <c r="P11">
        <v>0.35503620000000002</v>
      </c>
      <c r="Q11">
        <v>0.35046442999999999</v>
      </c>
      <c r="R11">
        <v>0.47552335000000001</v>
      </c>
      <c r="S11">
        <v>0.46942252000000001</v>
      </c>
    </row>
    <row r="13" spans="1:19" x14ac:dyDescent="0.25">
      <c r="B13" s="14" t="s">
        <v>17</v>
      </c>
      <c r="C13" s="14"/>
      <c r="D13" s="14"/>
      <c r="E13" s="14"/>
      <c r="F13" s="14"/>
      <c r="G13" s="14"/>
      <c r="H13" s="14"/>
      <c r="I13" s="14"/>
      <c r="K13" s="1"/>
      <c r="L13" s="14" t="s">
        <v>21</v>
      </c>
      <c r="M13" s="14"/>
      <c r="N13" s="14"/>
      <c r="O13" s="14"/>
      <c r="P13" s="14"/>
      <c r="Q13" s="14"/>
      <c r="R13" s="14"/>
      <c r="S13" s="14"/>
    </row>
    <row r="14" spans="1:19" x14ac:dyDescent="0.25">
      <c r="B14" s="1" t="s">
        <v>9</v>
      </c>
      <c r="C14" s="1" t="s">
        <v>10</v>
      </c>
      <c r="D14" s="1" t="s">
        <v>11</v>
      </c>
      <c r="E14" s="1" t="s">
        <v>12</v>
      </c>
      <c r="F14" s="1" t="s">
        <v>15</v>
      </c>
      <c r="G14" s="1" t="s">
        <v>16</v>
      </c>
      <c r="H14" s="1" t="s">
        <v>13</v>
      </c>
      <c r="I14" s="1" t="s">
        <v>14</v>
      </c>
      <c r="K14" s="1"/>
      <c r="L14" s="1" t="s">
        <v>9</v>
      </c>
      <c r="M14" s="1" t="s">
        <v>10</v>
      </c>
      <c r="N14" s="1" t="s">
        <v>11</v>
      </c>
      <c r="O14" s="1" t="s">
        <v>12</v>
      </c>
      <c r="P14" s="1" t="s">
        <v>15</v>
      </c>
      <c r="Q14" s="1" t="s">
        <v>16</v>
      </c>
      <c r="R14" s="1" t="s">
        <v>13</v>
      </c>
      <c r="S14" s="1" t="s">
        <v>14</v>
      </c>
    </row>
    <row r="15" spans="1:19" x14ac:dyDescent="0.25">
      <c r="A15" s="1" t="s">
        <v>0</v>
      </c>
      <c r="B15">
        <v>140.72182000000001</v>
      </c>
      <c r="C15">
        <v>142.23532</v>
      </c>
      <c r="D15">
        <v>129.6797</v>
      </c>
      <c r="E15">
        <v>129.80983000000001</v>
      </c>
      <c r="F15">
        <v>92.263672</v>
      </c>
      <c r="G15">
        <v>92.760802999999996</v>
      </c>
      <c r="H15">
        <v>88.650313999999995</v>
      </c>
      <c r="I15">
        <v>89.098777999999996</v>
      </c>
      <c r="K15" s="1" t="s">
        <v>0</v>
      </c>
      <c r="L15">
        <v>0.65405029000000003</v>
      </c>
      <c r="M15">
        <v>0.65321534999999997</v>
      </c>
      <c r="N15">
        <v>0.64529610000000004</v>
      </c>
      <c r="O15">
        <v>0.63950019999999996</v>
      </c>
      <c r="P15">
        <v>0.41723358999999999</v>
      </c>
      <c r="Q15">
        <v>0.40313979999999999</v>
      </c>
      <c r="R15">
        <v>0.39704391</v>
      </c>
      <c r="S15">
        <v>0.39540451999999998</v>
      </c>
    </row>
    <row r="16" spans="1:19" x14ac:dyDescent="0.25">
      <c r="A16" s="1" t="s">
        <v>1</v>
      </c>
      <c r="B16">
        <v>148.96233000000001</v>
      </c>
      <c r="C16">
        <v>147.93514999999999</v>
      </c>
      <c r="D16">
        <v>177.98741000000001</v>
      </c>
      <c r="E16">
        <v>178.56211999999999</v>
      </c>
      <c r="F16">
        <v>196.46741</v>
      </c>
      <c r="G16">
        <v>199.17053000000001</v>
      </c>
      <c r="H16">
        <v>185.8475</v>
      </c>
      <c r="I16">
        <v>178.67197999999999</v>
      </c>
      <c r="K16" s="1" t="s">
        <v>1</v>
      </c>
      <c r="L16">
        <v>0.55933535000000001</v>
      </c>
      <c r="M16">
        <v>0.55897008999999998</v>
      </c>
      <c r="N16">
        <v>0.67646289000000004</v>
      </c>
      <c r="O16">
        <v>0.66870302000000004</v>
      </c>
      <c r="P16">
        <v>0.75578915999999996</v>
      </c>
      <c r="Q16">
        <v>0.74761701000000003</v>
      </c>
      <c r="R16">
        <v>0.68831145999999999</v>
      </c>
      <c r="S16">
        <v>0.66989701999999995</v>
      </c>
    </row>
    <row r="17" spans="1:19" x14ac:dyDescent="0.25">
      <c r="A17" s="1" t="s">
        <v>2</v>
      </c>
      <c r="B17">
        <v>98.695091000000005</v>
      </c>
      <c r="C17">
        <v>97.749663999999996</v>
      </c>
      <c r="D17">
        <v>78.576674999999994</v>
      </c>
      <c r="E17">
        <v>77.971367000000001</v>
      </c>
      <c r="F17">
        <v>102.27023</v>
      </c>
      <c r="G17">
        <v>101.85643</v>
      </c>
      <c r="H17">
        <v>85.952820000000003</v>
      </c>
      <c r="I17">
        <v>84.195594999999997</v>
      </c>
      <c r="K17" s="1" t="s">
        <v>2</v>
      </c>
      <c r="L17">
        <v>0.54291617999999997</v>
      </c>
      <c r="M17">
        <v>0.51200515000000002</v>
      </c>
      <c r="N17">
        <v>0.42324898</v>
      </c>
      <c r="O17">
        <v>0.39612412000000002</v>
      </c>
      <c r="P17">
        <v>0.54215073999999996</v>
      </c>
      <c r="Q17">
        <v>0.52691697999999998</v>
      </c>
      <c r="R17">
        <v>0.44103384000000001</v>
      </c>
      <c r="S17">
        <v>0.41370368000000002</v>
      </c>
    </row>
    <row r="18" spans="1:19" x14ac:dyDescent="0.25">
      <c r="A18" s="1" t="s">
        <v>3</v>
      </c>
      <c r="B18">
        <v>92.940467999999996</v>
      </c>
      <c r="C18">
        <v>92.784653000000006</v>
      </c>
      <c r="D18">
        <v>79.011039999999994</v>
      </c>
      <c r="E18">
        <v>79.496016999999995</v>
      </c>
      <c r="F18">
        <v>91.723258999999999</v>
      </c>
      <c r="G18">
        <v>88.017409999999998</v>
      </c>
      <c r="H18">
        <v>118.86105000000001</v>
      </c>
      <c r="I18">
        <v>115.93040000000001</v>
      </c>
      <c r="K18" s="1" t="s">
        <v>3</v>
      </c>
      <c r="L18">
        <v>0.46286716999999999</v>
      </c>
      <c r="M18">
        <v>0.43403077000000001</v>
      </c>
      <c r="N18">
        <v>0.36719649999999998</v>
      </c>
      <c r="O18">
        <v>0.37093681000000001</v>
      </c>
      <c r="P18">
        <v>0.43134513000000002</v>
      </c>
      <c r="Q18">
        <v>0.38728764999999998</v>
      </c>
      <c r="R18">
        <v>0.53747325999999995</v>
      </c>
      <c r="S18">
        <v>0.53364688000000005</v>
      </c>
    </row>
    <row r="19" spans="1:19" x14ac:dyDescent="0.25">
      <c r="A19" s="1" t="s">
        <v>4</v>
      </c>
      <c r="B19">
        <v>130.53238999999999</v>
      </c>
      <c r="C19">
        <v>124.45045</v>
      </c>
      <c r="D19">
        <v>107.25221000000001</v>
      </c>
      <c r="E19">
        <v>104.75785</v>
      </c>
      <c r="F19">
        <v>149.21149</v>
      </c>
      <c r="G19">
        <v>136.37147999999999</v>
      </c>
      <c r="H19">
        <v>157.28725</v>
      </c>
      <c r="I19">
        <v>154.85764</v>
      </c>
      <c r="K19" s="1" t="s">
        <v>4</v>
      </c>
      <c r="L19">
        <v>0.62526011000000004</v>
      </c>
      <c r="M19">
        <v>0.59420079000000003</v>
      </c>
      <c r="N19">
        <v>0.50289594999999998</v>
      </c>
      <c r="O19">
        <v>0.51074564</v>
      </c>
      <c r="P19">
        <v>0.66885059999999996</v>
      </c>
      <c r="Q19">
        <v>0.61987822999999997</v>
      </c>
      <c r="R19">
        <v>0.68059212000000002</v>
      </c>
      <c r="S19">
        <v>0.68349629999999995</v>
      </c>
    </row>
    <row r="20" spans="1:19" x14ac:dyDescent="0.25">
      <c r="A20" s="1" t="s">
        <v>5</v>
      </c>
      <c r="B20">
        <v>178.95746</v>
      </c>
      <c r="C20">
        <v>165.89622</v>
      </c>
      <c r="D20">
        <v>178.42784</v>
      </c>
      <c r="E20">
        <v>175.37450000000001</v>
      </c>
      <c r="F20">
        <v>129.69675000000001</v>
      </c>
      <c r="G20">
        <v>127.34099999999999</v>
      </c>
      <c r="H20">
        <v>203.62676999999999</v>
      </c>
      <c r="I20">
        <v>201.43251000000001</v>
      </c>
      <c r="K20" s="1" t="s">
        <v>5</v>
      </c>
      <c r="L20">
        <v>0.71304429000000003</v>
      </c>
      <c r="M20">
        <v>0.67412298999999998</v>
      </c>
      <c r="N20">
        <v>0.70090026000000005</v>
      </c>
      <c r="O20">
        <v>0.63429177000000003</v>
      </c>
      <c r="P20">
        <v>0.60900396000000001</v>
      </c>
      <c r="Q20">
        <v>0.58773397999999999</v>
      </c>
      <c r="R20">
        <v>0.78441685000000005</v>
      </c>
      <c r="S20">
        <v>0.78426355000000003</v>
      </c>
    </row>
    <row r="21" spans="1:19" x14ac:dyDescent="0.25">
      <c r="A21" s="1" t="s">
        <v>6</v>
      </c>
      <c r="B21">
        <v>108.87148000000001</v>
      </c>
      <c r="C21">
        <v>99.862494999999996</v>
      </c>
      <c r="D21">
        <v>123.23667</v>
      </c>
      <c r="E21">
        <v>120.43442</v>
      </c>
      <c r="F21">
        <v>123.41629</v>
      </c>
      <c r="G21">
        <v>123.15431</v>
      </c>
      <c r="H21">
        <v>128.89766</v>
      </c>
      <c r="I21">
        <v>124.9175</v>
      </c>
      <c r="K21" s="1" t="s">
        <v>6</v>
      </c>
      <c r="L21">
        <v>0.60705823000000003</v>
      </c>
      <c r="M21">
        <v>0.59051299000000002</v>
      </c>
      <c r="N21">
        <v>0.56932402000000004</v>
      </c>
      <c r="O21">
        <v>0.57593494999999995</v>
      </c>
      <c r="P21">
        <v>0.73444754000000001</v>
      </c>
      <c r="Q21">
        <v>0.78915548000000002</v>
      </c>
      <c r="R21">
        <v>0.74234425999999998</v>
      </c>
      <c r="S21">
        <v>0.76632327</v>
      </c>
    </row>
    <row r="22" spans="1:19" x14ac:dyDescent="0.25">
      <c r="A22" s="1" t="s">
        <v>7</v>
      </c>
      <c r="B22">
        <v>66.527405000000002</v>
      </c>
      <c r="C22">
        <v>63.059539999999998</v>
      </c>
      <c r="D22">
        <v>90.051567000000006</v>
      </c>
      <c r="E22">
        <v>86.744208999999998</v>
      </c>
      <c r="F22">
        <v>82.617935000000003</v>
      </c>
      <c r="G22">
        <v>75.627785000000003</v>
      </c>
      <c r="H22">
        <v>93.430442999999997</v>
      </c>
      <c r="I22">
        <v>89.423141000000001</v>
      </c>
      <c r="K22" s="1" t="s">
        <v>7</v>
      </c>
      <c r="L22">
        <v>0.27233204</v>
      </c>
      <c r="M22">
        <v>0.27244624000000001</v>
      </c>
      <c r="N22">
        <v>0.35924137</v>
      </c>
      <c r="O22">
        <v>0.34831464000000001</v>
      </c>
      <c r="P22">
        <v>0.33800748000000003</v>
      </c>
      <c r="Q22">
        <v>0.32996618999999999</v>
      </c>
      <c r="R22">
        <v>0.39685260999999999</v>
      </c>
      <c r="S22">
        <v>0.38546630999999998</v>
      </c>
    </row>
    <row r="23" spans="1:19" x14ac:dyDescent="0.25">
      <c r="A23" s="1" t="s">
        <v>8</v>
      </c>
      <c r="B23">
        <v>86.482117000000002</v>
      </c>
      <c r="C23">
        <v>84.951813000000001</v>
      </c>
      <c r="D23">
        <v>75.708527000000004</v>
      </c>
      <c r="E23">
        <v>74.127762000000004</v>
      </c>
      <c r="F23">
        <v>73.340378000000001</v>
      </c>
      <c r="G23">
        <v>71.990111999999996</v>
      </c>
      <c r="H23">
        <v>78.088645999999997</v>
      </c>
      <c r="I23">
        <v>77.879913000000002</v>
      </c>
      <c r="K23" s="1" t="s">
        <v>8</v>
      </c>
      <c r="L23">
        <v>0.37260735</v>
      </c>
      <c r="M23">
        <v>0.35941821000000002</v>
      </c>
      <c r="N23">
        <v>0.33632770000000001</v>
      </c>
      <c r="O23">
        <v>0.32319731000000002</v>
      </c>
      <c r="P23">
        <v>0.32117790000000002</v>
      </c>
      <c r="Q23">
        <v>0.32698932000000003</v>
      </c>
      <c r="R23">
        <v>0.35960304999999998</v>
      </c>
      <c r="S23">
        <v>0.35579075999999998</v>
      </c>
    </row>
    <row r="25" spans="1:19" x14ac:dyDescent="0.25">
      <c r="B25" s="14" t="s">
        <v>19</v>
      </c>
      <c r="C25" s="14"/>
      <c r="D25" s="14"/>
      <c r="E25" s="14"/>
      <c r="F25" s="14"/>
      <c r="G25" s="14"/>
      <c r="H25" s="14"/>
      <c r="I25" s="14"/>
      <c r="K25" s="1"/>
      <c r="L25" s="14" t="s">
        <v>22</v>
      </c>
      <c r="M25" s="14"/>
      <c r="N25" s="14"/>
      <c r="O25" s="14"/>
      <c r="P25" s="14"/>
      <c r="Q25" s="14"/>
      <c r="R25" s="14"/>
      <c r="S25" s="14"/>
    </row>
    <row r="26" spans="1:19" x14ac:dyDescent="0.25">
      <c r="B26" s="1" t="s">
        <v>9</v>
      </c>
      <c r="C26" s="1" t="s">
        <v>10</v>
      </c>
      <c r="D26" s="1" t="s">
        <v>11</v>
      </c>
      <c r="E26" s="1" t="s">
        <v>12</v>
      </c>
      <c r="F26" s="1" t="s">
        <v>15</v>
      </c>
      <c r="G26" s="1" t="s">
        <v>16</v>
      </c>
      <c r="H26" s="1" t="s">
        <v>13</v>
      </c>
      <c r="I26" s="1" t="s">
        <v>14</v>
      </c>
      <c r="K26" s="1"/>
      <c r="L26" s="1" t="s">
        <v>9</v>
      </c>
      <c r="M26" s="1" t="s">
        <v>10</v>
      </c>
      <c r="N26" s="1" t="s">
        <v>11</v>
      </c>
      <c r="O26" s="1" t="s">
        <v>12</v>
      </c>
      <c r="P26" s="1" t="s">
        <v>15</v>
      </c>
      <c r="Q26" s="1" t="s">
        <v>16</v>
      </c>
      <c r="R26" s="1" t="s">
        <v>13</v>
      </c>
      <c r="S26" s="1" t="s">
        <v>14</v>
      </c>
    </row>
    <row r="27" spans="1:19" x14ac:dyDescent="0.25">
      <c r="A27" s="1" t="s">
        <v>0</v>
      </c>
      <c r="B27">
        <v>148.20531</v>
      </c>
      <c r="C27">
        <v>149.06963999999999</v>
      </c>
      <c r="D27">
        <v>135.36507</v>
      </c>
      <c r="E27">
        <v>136.98715000000001</v>
      </c>
      <c r="F27">
        <v>102.91849000000001</v>
      </c>
      <c r="G27">
        <v>103.32473</v>
      </c>
      <c r="H27">
        <v>96.884163000000001</v>
      </c>
      <c r="I27">
        <v>96.434303</v>
      </c>
      <c r="K27" s="1" t="s">
        <v>0</v>
      </c>
      <c r="L27">
        <v>0.85275387999999996</v>
      </c>
      <c r="M27">
        <v>0.87883781999999999</v>
      </c>
      <c r="N27">
        <v>0.79532318999999996</v>
      </c>
      <c r="O27">
        <v>0.77930951000000004</v>
      </c>
      <c r="P27">
        <v>0.57732492999999996</v>
      </c>
      <c r="Q27">
        <v>0.55046320000000004</v>
      </c>
      <c r="R27">
        <v>0.50316358000000005</v>
      </c>
      <c r="S27">
        <v>0.50304329000000003</v>
      </c>
    </row>
    <row r="28" spans="1:19" x14ac:dyDescent="0.25">
      <c r="A28" s="1" t="s">
        <v>1</v>
      </c>
      <c r="B28">
        <v>168.70854</v>
      </c>
      <c r="C28">
        <v>166.16839999999999</v>
      </c>
      <c r="D28">
        <v>184.83237</v>
      </c>
      <c r="E28">
        <v>188.93224000000001</v>
      </c>
      <c r="F28">
        <v>199.23615000000001</v>
      </c>
      <c r="G28">
        <v>203.87709000000001</v>
      </c>
      <c r="H28">
        <v>188.81697</v>
      </c>
      <c r="I28">
        <v>183.14278999999999</v>
      </c>
      <c r="K28" s="1" t="s">
        <v>1</v>
      </c>
      <c r="L28">
        <v>0.69291663000000003</v>
      </c>
      <c r="M28">
        <v>0.69089745999999996</v>
      </c>
      <c r="N28">
        <v>0.77888447000000005</v>
      </c>
      <c r="O28">
        <v>0.77452516999999999</v>
      </c>
      <c r="P28">
        <v>0.82158065000000002</v>
      </c>
      <c r="Q28">
        <v>0.82351618999999998</v>
      </c>
      <c r="R28">
        <v>0.77922570999999996</v>
      </c>
      <c r="S28">
        <v>0.74368124999999996</v>
      </c>
    </row>
    <row r="29" spans="1:19" x14ac:dyDescent="0.25">
      <c r="A29" s="1" t="s">
        <v>2</v>
      </c>
      <c r="B29">
        <v>106.93026999999999</v>
      </c>
      <c r="C29">
        <v>104.82902</v>
      </c>
      <c r="D29">
        <v>84.655060000000006</v>
      </c>
      <c r="E29">
        <v>83.949027999999998</v>
      </c>
      <c r="F29">
        <v>109.69946</v>
      </c>
      <c r="G29">
        <v>106.31039</v>
      </c>
      <c r="H29">
        <v>92.423064999999994</v>
      </c>
      <c r="I29">
        <v>90.279983999999999</v>
      </c>
      <c r="K29" s="1" t="s">
        <v>2</v>
      </c>
      <c r="L29">
        <v>0.57208502000000006</v>
      </c>
      <c r="M29">
        <v>0.56598097000000003</v>
      </c>
      <c r="N29">
        <v>0.47045192000000002</v>
      </c>
      <c r="O29">
        <v>0.45397785000000002</v>
      </c>
      <c r="P29">
        <v>0.59879470000000001</v>
      </c>
      <c r="Q29">
        <v>0.57597922999999995</v>
      </c>
      <c r="R29">
        <v>0.52070689000000003</v>
      </c>
      <c r="S29">
        <v>0.49754285999999998</v>
      </c>
    </row>
    <row r="30" spans="1:19" x14ac:dyDescent="0.25">
      <c r="A30" s="1" t="s">
        <v>3</v>
      </c>
      <c r="B30">
        <v>101.51636999999999</v>
      </c>
      <c r="C30">
        <v>101.46786</v>
      </c>
      <c r="D30">
        <v>84.779563999999993</v>
      </c>
      <c r="E30">
        <v>89.361739999999998</v>
      </c>
      <c r="F30">
        <v>102.46978</v>
      </c>
      <c r="G30">
        <v>95.801186000000001</v>
      </c>
      <c r="H30">
        <v>129.91364999999999</v>
      </c>
      <c r="I30">
        <v>123.44637</v>
      </c>
      <c r="K30" s="1" t="s">
        <v>3</v>
      </c>
      <c r="L30">
        <v>0.55591380999999995</v>
      </c>
      <c r="M30">
        <v>0.56508064000000002</v>
      </c>
      <c r="N30">
        <v>0.46055194999999999</v>
      </c>
      <c r="O30">
        <v>0.47768009</v>
      </c>
      <c r="P30">
        <v>0.53840637000000002</v>
      </c>
      <c r="Q30">
        <v>0.50091887000000002</v>
      </c>
      <c r="R30">
        <v>0.64915334999999996</v>
      </c>
      <c r="S30">
        <v>0.64856696000000003</v>
      </c>
    </row>
    <row r="31" spans="1:19" x14ac:dyDescent="0.25">
      <c r="A31" s="1" t="s">
        <v>4</v>
      </c>
      <c r="B31">
        <v>139.07677000000001</v>
      </c>
      <c r="C31">
        <v>140.15774999999999</v>
      </c>
      <c r="D31">
        <v>114.82487</v>
      </c>
      <c r="E31">
        <v>111.00008</v>
      </c>
      <c r="F31">
        <v>167.92088000000001</v>
      </c>
      <c r="G31">
        <v>158.98497</v>
      </c>
      <c r="H31">
        <v>165.66295</v>
      </c>
      <c r="I31">
        <v>164.31389999999999</v>
      </c>
      <c r="K31" s="1" t="s">
        <v>4</v>
      </c>
      <c r="L31">
        <v>1.0389078</v>
      </c>
      <c r="M31">
        <v>0.99187791000000003</v>
      </c>
      <c r="N31">
        <v>0.99942892999999999</v>
      </c>
      <c r="O31">
        <v>0.97855954999999994</v>
      </c>
      <c r="P31">
        <v>1.2226614</v>
      </c>
      <c r="Q31">
        <v>1.1404844999999999</v>
      </c>
      <c r="R31">
        <v>1.1911750000000001</v>
      </c>
      <c r="S31">
        <v>1.1823425999999999</v>
      </c>
    </row>
    <row r="32" spans="1:19" x14ac:dyDescent="0.25">
      <c r="A32" s="1" t="s">
        <v>5</v>
      </c>
      <c r="B32">
        <v>177.79843</v>
      </c>
      <c r="C32">
        <v>168.48222000000001</v>
      </c>
      <c r="D32">
        <v>175.02885000000001</v>
      </c>
      <c r="E32">
        <v>169.84152</v>
      </c>
      <c r="F32">
        <v>143.95305999999999</v>
      </c>
      <c r="G32">
        <v>136.9342</v>
      </c>
      <c r="H32">
        <v>200.38101</v>
      </c>
      <c r="I32">
        <v>194.58131</v>
      </c>
      <c r="K32" s="1" t="s">
        <v>5</v>
      </c>
      <c r="L32">
        <v>0.82842070000000001</v>
      </c>
      <c r="M32">
        <v>0.88987731999999997</v>
      </c>
      <c r="N32">
        <v>0.91923003999999997</v>
      </c>
      <c r="O32">
        <v>0.86425138000000001</v>
      </c>
      <c r="P32">
        <v>0.73621826999999995</v>
      </c>
      <c r="Q32">
        <v>0.72445702999999995</v>
      </c>
      <c r="R32">
        <v>1.0745328999999999</v>
      </c>
      <c r="S32">
        <v>1.0625381</v>
      </c>
    </row>
    <row r="33" spans="1:19" x14ac:dyDescent="0.25">
      <c r="A33" s="1" t="s">
        <v>6</v>
      </c>
      <c r="B33">
        <v>104.82174999999999</v>
      </c>
      <c r="C33">
        <v>100.50865</v>
      </c>
      <c r="D33">
        <v>118.97185</v>
      </c>
      <c r="E33">
        <v>116.62987</v>
      </c>
      <c r="F33">
        <v>117.67088</v>
      </c>
      <c r="G33">
        <v>122.8639</v>
      </c>
      <c r="H33">
        <v>122.35393999999999</v>
      </c>
      <c r="I33">
        <v>118.55404</v>
      </c>
      <c r="K33" s="1" t="s">
        <v>6</v>
      </c>
      <c r="L33">
        <v>0.61528057000000003</v>
      </c>
      <c r="M33">
        <v>0.61599409999999999</v>
      </c>
      <c r="N33">
        <v>0.82857579000000003</v>
      </c>
      <c r="O33">
        <v>0.79675697999999995</v>
      </c>
      <c r="P33">
        <v>0.81352877999999995</v>
      </c>
      <c r="Q33">
        <v>0.81689124999999996</v>
      </c>
      <c r="R33">
        <v>0.82063836000000001</v>
      </c>
      <c r="S33">
        <v>0.85657603000000004</v>
      </c>
    </row>
    <row r="34" spans="1:19" x14ac:dyDescent="0.25">
      <c r="A34" s="1" t="s">
        <v>7</v>
      </c>
      <c r="B34">
        <v>65.842453000000006</v>
      </c>
      <c r="C34">
        <v>63.273578999999998</v>
      </c>
      <c r="D34">
        <v>89.854027000000002</v>
      </c>
      <c r="E34">
        <v>88.848922999999999</v>
      </c>
      <c r="F34">
        <v>82.235343999999998</v>
      </c>
      <c r="G34">
        <v>79.164512999999999</v>
      </c>
      <c r="H34">
        <v>96.617385999999996</v>
      </c>
      <c r="I34">
        <v>90.630950999999996</v>
      </c>
      <c r="K34" s="1" t="s">
        <v>7</v>
      </c>
      <c r="L34">
        <v>0.31706962</v>
      </c>
      <c r="M34">
        <v>0.31211953999999997</v>
      </c>
      <c r="N34">
        <v>0.38140738000000002</v>
      </c>
      <c r="O34">
        <v>0.36962139999999999</v>
      </c>
      <c r="P34">
        <v>0.32570767</v>
      </c>
      <c r="Q34">
        <v>0.32549887999999999</v>
      </c>
      <c r="R34">
        <v>0.46022043000000001</v>
      </c>
      <c r="S34">
        <v>0.39623775999999999</v>
      </c>
    </row>
    <row r="35" spans="1:19" x14ac:dyDescent="0.25">
      <c r="A35" s="1" t="s">
        <v>8</v>
      </c>
      <c r="B35">
        <v>88.487862000000007</v>
      </c>
      <c r="C35">
        <v>86.672507999999993</v>
      </c>
      <c r="D35">
        <v>69.505707000000001</v>
      </c>
      <c r="E35">
        <v>68.827461</v>
      </c>
      <c r="F35">
        <v>67.917038000000005</v>
      </c>
      <c r="G35">
        <v>70.462897999999996</v>
      </c>
      <c r="H35">
        <v>76.790595999999994</v>
      </c>
      <c r="I35">
        <v>76.678573999999998</v>
      </c>
      <c r="K35" s="1" t="s">
        <v>8</v>
      </c>
      <c r="L35">
        <v>0.46305075000000001</v>
      </c>
      <c r="M35">
        <v>0.41037399000000002</v>
      </c>
      <c r="N35">
        <v>0.41149574999999999</v>
      </c>
      <c r="O35">
        <v>0.35128629</v>
      </c>
      <c r="P35">
        <v>0.34869563999999997</v>
      </c>
      <c r="Q35">
        <v>0.36928070000000002</v>
      </c>
      <c r="R35">
        <v>0.42742667000000001</v>
      </c>
      <c r="S35">
        <v>0.42359561000000001</v>
      </c>
    </row>
    <row r="37" spans="1:19" x14ac:dyDescent="0.25">
      <c r="K37" s="1"/>
      <c r="L37" s="14" t="s">
        <v>23</v>
      </c>
      <c r="M37" s="14"/>
      <c r="N37" s="14"/>
      <c r="O37" s="14"/>
      <c r="P37" s="14"/>
      <c r="Q37" s="14"/>
      <c r="R37" s="14"/>
      <c r="S37" s="14"/>
    </row>
    <row r="38" spans="1:19" x14ac:dyDescent="0.25">
      <c r="K38" s="1"/>
      <c r="L38" s="1" t="s">
        <v>9</v>
      </c>
      <c r="M38" s="1" t="s">
        <v>10</v>
      </c>
      <c r="N38" s="1" t="s">
        <v>11</v>
      </c>
      <c r="O38" s="1" t="s">
        <v>12</v>
      </c>
      <c r="P38" s="1" t="s">
        <v>15</v>
      </c>
      <c r="Q38" s="1" t="s">
        <v>16</v>
      </c>
      <c r="R38" s="1" t="s">
        <v>13</v>
      </c>
      <c r="S38" s="1" t="s">
        <v>14</v>
      </c>
    </row>
    <row r="39" spans="1:19" x14ac:dyDescent="0.25">
      <c r="K39" s="1" t="s">
        <v>0</v>
      </c>
      <c r="L39">
        <v>0.61349827000000001</v>
      </c>
      <c r="M39">
        <v>0.60828042000000004</v>
      </c>
      <c r="N39">
        <v>0.60928344999999995</v>
      </c>
      <c r="O39">
        <v>0.58874415999999996</v>
      </c>
      <c r="P39">
        <v>0.42585026999999998</v>
      </c>
      <c r="Q39">
        <v>0.41227346999999998</v>
      </c>
      <c r="R39">
        <v>0.37555780999999999</v>
      </c>
      <c r="S39">
        <v>0.37420964000000001</v>
      </c>
    </row>
    <row r="40" spans="1:19" x14ac:dyDescent="0.25">
      <c r="K40" s="1" t="s">
        <v>1</v>
      </c>
      <c r="L40">
        <v>0.53211414999999995</v>
      </c>
      <c r="M40">
        <v>0.52251267000000001</v>
      </c>
      <c r="N40">
        <v>0.63863932999999995</v>
      </c>
      <c r="O40">
        <v>0.63214183000000002</v>
      </c>
      <c r="P40">
        <v>0.73051834000000004</v>
      </c>
      <c r="Q40">
        <v>0.72009981000000001</v>
      </c>
      <c r="R40">
        <v>0.65854847000000005</v>
      </c>
      <c r="S40">
        <v>0.64702165</v>
      </c>
    </row>
    <row r="41" spans="1:19" x14ac:dyDescent="0.25">
      <c r="K41" s="1" t="s">
        <v>2</v>
      </c>
      <c r="L41">
        <v>0.49798128000000003</v>
      </c>
      <c r="M41">
        <v>0.48120812000000002</v>
      </c>
      <c r="N41">
        <v>0.40290158999999998</v>
      </c>
      <c r="O41">
        <v>0.38317194999999998</v>
      </c>
      <c r="P41">
        <v>0.49343467000000002</v>
      </c>
      <c r="Q41">
        <v>0.48306397000000001</v>
      </c>
      <c r="R41">
        <v>0.43826047000000001</v>
      </c>
      <c r="S41">
        <v>0.42392179000000002</v>
      </c>
    </row>
    <row r="42" spans="1:19" x14ac:dyDescent="0.25">
      <c r="K42" s="1" t="s">
        <v>3</v>
      </c>
      <c r="L42">
        <v>0.44867337000000002</v>
      </c>
      <c r="M42">
        <v>0.42599732000000001</v>
      </c>
      <c r="N42">
        <v>0.38289817999999998</v>
      </c>
      <c r="O42">
        <v>0.37404992999999997</v>
      </c>
      <c r="P42">
        <v>0.43070933</v>
      </c>
      <c r="Q42">
        <v>0.36758003</v>
      </c>
      <c r="R42">
        <v>0.58146966</v>
      </c>
      <c r="S42">
        <v>0.57184893000000003</v>
      </c>
    </row>
    <row r="43" spans="1:19" x14ac:dyDescent="0.25">
      <c r="K43" s="1" t="s">
        <v>4</v>
      </c>
      <c r="L43">
        <v>0.74574673000000002</v>
      </c>
      <c r="M43">
        <v>0.70245880000000005</v>
      </c>
      <c r="N43">
        <v>0.62969505999999997</v>
      </c>
      <c r="O43">
        <v>0.60781269999999998</v>
      </c>
      <c r="P43">
        <v>0.76012689</v>
      </c>
      <c r="Q43">
        <v>0.66558903000000003</v>
      </c>
      <c r="R43">
        <v>0.80827737</v>
      </c>
      <c r="S43">
        <v>0.78521733999999999</v>
      </c>
    </row>
    <row r="44" spans="1:19" x14ac:dyDescent="0.25">
      <c r="K44" s="1" t="s">
        <v>5</v>
      </c>
      <c r="L44">
        <v>0.66718142999999996</v>
      </c>
      <c r="M44">
        <v>0.65172916999999997</v>
      </c>
      <c r="N44">
        <v>0.62148504999999998</v>
      </c>
      <c r="O44">
        <v>0.60737967000000004</v>
      </c>
      <c r="P44">
        <v>0.56558620999999998</v>
      </c>
      <c r="Q44">
        <v>0.54610639999999999</v>
      </c>
      <c r="R44">
        <v>0.72980188999999995</v>
      </c>
      <c r="S44">
        <v>0.72736239000000003</v>
      </c>
    </row>
    <row r="45" spans="1:19" x14ac:dyDescent="0.25">
      <c r="K45" s="1" t="s">
        <v>6</v>
      </c>
      <c r="L45">
        <v>0.54987419000000004</v>
      </c>
      <c r="M45">
        <v>0.54548322999999999</v>
      </c>
      <c r="N45">
        <v>0.65064460000000002</v>
      </c>
      <c r="O45">
        <v>0.64069461999999999</v>
      </c>
      <c r="P45">
        <v>0.70025121999999995</v>
      </c>
      <c r="Q45">
        <v>0.68043410999999998</v>
      </c>
      <c r="R45">
        <v>0.72477800000000003</v>
      </c>
      <c r="S45">
        <v>0.74033808999999995</v>
      </c>
    </row>
    <row r="46" spans="1:19" x14ac:dyDescent="0.25">
      <c r="K46" s="1" t="s">
        <v>7</v>
      </c>
      <c r="L46">
        <v>0.25451896000000002</v>
      </c>
      <c r="M46">
        <v>0.25709388</v>
      </c>
      <c r="N46">
        <v>0.33786586000000002</v>
      </c>
      <c r="O46">
        <v>0.32960721999999998</v>
      </c>
      <c r="P46">
        <v>0.31933974999999998</v>
      </c>
      <c r="Q46">
        <v>0.32894828999999998</v>
      </c>
      <c r="R46">
        <v>0.35243376999999998</v>
      </c>
      <c r="S46">
        <v>0.34410295000000002</v>
      </c>
    </row>
    <row r="47" spans="1:19" x14ac:dyDescent="0.25">
      <c r="K47" s="1" t="s">
        <v>8</v>
      </c>
      <c r="L47">
        <v>0.36054385</v>
      </c>
      <c r="M47">
        <v>0.34083402000000002</v>
      </c>
      <c r="N47">
        <v>0.32311582999999999</v>
      </c>
      <c r="O47">
        <v>0.30477005000000001</v>
      </c>
      <c r="P47">
        <v>0.27833893999999998</v>
      </c>
      <c r="Q47">
        <v>0.27031142000000002</v>
      </c>
      <c r="R47">
        <v>0.33457368999999998</v>
      </c>
      <c r="S47">
        <v>0.34709509999999999</v>
      </c>
    </row>
    <row r="49" spans="2:19" x14ac:dyDescent="0.25">
      <c r="B49" s="14" t="s">
        <v>27</v>
      </c>
      <c r="C49" s="14"/>
      <c r="D49" s="14"/>
      <c r="E49" s="14"/>
      <c r="F49" s="14"/>
      <c r="G49" s="14"/>
      <c r="H49" s="14"/>
      <c r="I49" s="14"/>
      <c r="L49" s="14" t="s">
        <v>33</v>
      </c>
      <c r="M49" s="14"/>
      <c r="N49" s="14"/>
      <c r="O49" s="14"/>
      <c r="P49" s="14"/>
      <c r="Q49" s="14"/>
      <c r="R49" s="14"/>
      <c r="S49" s="14"/>
    </row>
    <row r="50" spans="2:19" x14ac:dyDescent="0.25">
      <c r="B50" s="1" t="s">
        <v>37</v>
      </c>
      <c r="L50" s="1" t="s">
        <v>37</v>
      </c>
    </row>
    <row r="51" spans="2:19" x14ac:dyDescent="0.25">
      <c r="B51" s="1" t="s">
        <v>24</v>
      </c>
      <c r="C51">
        <v>116.21043</v>
      </c>
      <c r="L51" s="1" t="s">
        <v>34</v>
      </c>
      <c r="M51">
        <v>1.2697290000000001</v>
      </c>
    </row>
    <row r="52" spans="2:19" x14ac:dyDescent="0.25">
      <c r="B52" s="1" t="s">
        <v>25</v>
      </c>
      <c r="C52">
        <v>87.324432000000002</v>
      </c>
      <c r="L52" s="1" t="s">
        <v>25</v>
      </c>
      <c r="M52">
        <v>0.26094759000000001</v>
      </c>
    </row>
    <row r="53" spans="2:19" x14ac:dyDescent="0.25">
      <c r="B53" s="1" t="s">
        <v>26</v>
      </c>
      <c r="C53">
        <v>104.52406999999999</v>
      </c>
      <c r="L53" s="1" t="s">
        <v>35</v>
      </c>
      <c r="M53">
        <v>0.76432043000000005</v>
      </c>
    </row>
    <row r="54" spans="2:19" x14ac:dyDescent="0.25">
      <c r="B54" s="1"/>
      <c r="L54" s="1" t="s">
        <v>36</v>
      </c>
      <c r="M54">
        <v>0.25891182000000001</v>
      </c>
    </row>
    <row r="56" spans="2:19" x14ac:dyDescent="0.25">
      <c r="B56" s="1" t="s">
        <v>38</v>
      </c>
      <c r="L56" s="1" t="s">
        <v>38</v>
      </c>
    </row>
    <row r="57" spans="2:19" x14ac:dyDescent="0.25">
      <c r="B57" s="1" t="s">
        <v>39</v>
      </c>
      <c r="C57">
        <f>AVERAGE(B3:I11,B15:I23,B27:I35)</f>
        <v>125.21836220833345</v>
      </c>
      <c r="L57" s="1" t="s">
        <v>39</v>
      </c>
      <c r="M57">
        <f>AVERAGE(L3:S11,L15:S23,L27:S35,L39:S47)</f>
        <v>0.61559222496527821</v>
      </c>
    </row>
    <row r="58" spans="2:19" x14ac:dyDescent="0.25">
      <c r="B58" s="1"/>
    </row>
    <row r="59" spans="2:19" x14ac:dyDescent="0.25">
      <c r="B59" s="1"/>
      <c r="C59" s="2" t="s">
        <v>28</v>
      </c>
      <c r="F59" s="2" t="s">
        <v>29</v>
      </c>
      <c r="I59" s="2" t="s">
        <v>30</v>
      </c>
      <c r="L59" s="1"/>
      <c r="M59" s="2" t="s">
        <v>28</v>
      </c>
      <c r="P59" s="2" t="s">
        <v>29</v>
      </c>
      <c r="S59" s="2" t="s">
        <v>30</v>
      </c>
    </row>
    <row r="60" spans="2:19" x14ac:dyDescent="0.25">
      <c r="B60" s="1" t="s">
        <v>0</v>
      </c>
      <c r="C60">
        <f>AVERAGE(B3:I3,B15:I15,B27:I27)</f>
        <v>125.55448095833331</v>
      </c>
      <c r="E60" s="1" t="s">
        <v>24</v>
      </c>
      <c r="F60">
        <f>AVERAGE(B3:I11)</f>
        <v>136.39069166666664</v>
      </c>
      <c r="H60" s="1" t="s">
        <v>9</v>
      </c>
      <c r="I60">
        <f>AVERAGE(B3:B11,B15:B23,B27:B35)</f>
        <v>125.1890118148148</v>
      </c>
      <c r="L60" s="1" t="s">
        <v>0</v>
      </c>
      <c r="M60">
        <f>AVERAGE(L3:S3,L15:S15,L27:S27,L39:S39)</f>
        <v>0.63728141937499994</v>
      </c>
      <c r="O60" s="1" t="s">
        <v>34</v>
      </c>
      <c r="P60">
        <f>AVERAGE(L3:S11)</f>
        <v>0.74330037083333345</v>
      </c>
      <c r="R60" s="1" t="s">
        <v>9</v>
      </c>
      <c r="S60">
        <f>AVERAGE(L3:L11,L15:L23,L27:L35,L39:L47)</f>
        <v>0.60796555166666677</v>
      </c>
    </row>
    <row r="61" spans="2:19" x14ac:dyDescent="0.25">
      <c r="B61" s="1" t="s">
        <v>1</v>
      </c>
      <c r="C61">
        <f t="shared" ref="C61:C68" si="0">AVERAGE(B4:I4,B16:I16,B28:I28)</f>
        <v>191.3955541666667</v>
      </c>
      <c r="E61" s="1" t="s">
        <v>25</v>
      </c>
      <c r="F61">
        <f>AVERAGE(B15:I23)</f>
        <v>117.40517727777777</v>
      </c>
      <c r="H61" s="1" t="s">
        <v>10</v>
      </c>
      <c r="I61">
        <f>AVERAGE(C3:C11,C15:C23,C27:C35)</f>
        <v>122.60941933333336</v>
      </c>
      <c r="L61" s="1" t="s">
        <v>1</v>
      </c>
      <c r="M61">
        <f t="shared" ref="M61:M68" si="1">AVERAGE(L4:S4,L16:S16,L28:S28,L40:S40)</f>
        <v>0.73918230031249998</v>
      </c>
      <c r="O61" s="1" t="s">
        <v>25</v>
      </c>
      <c r="P61">
        <f>AVERAGE(L15:S23)</f>
        <v>0.5286026418055555</v>
      </c>
      <c r="R61" s="1" t="s">
        <v>10</v>
      </c>
      <c r="S61">
        <f>AVERAGE(M3:M11,M15:M23,M27:M35,M39:M47)</f>
        <v>0.60181139833333341</v>
      </c>
    </row>
    <row r="62" spans="2:19" x14ac:dyDescent="0.25">
      <c r="B62" s="1" t="s">
        <v>2</v>
      </c>
      <c r="C62">
        <f t="shared" si="0"/>
        <v>97.858695583333329</v>
      </c>
      <c r="E62" s="1" t="s">
        <v>26</v>
      </c>
      <c r="F62">
        <f>AVERAGE(B27:I35)</f>
        <v>121.85921768055553</v>
      </c>
      <c r="H62" s="1" t="s">
        <v>11</v>
      </c>
      <c r="I62">
        <f>AVERAGE(D3:D11,D15:D23,D27:D35)</f>
        <v>122.18756162962963</v>
      </c>
      <c r="L62" s="1" t="s">
        <v>2</v>
      </c>
      <c r="M62">
        <f t="shared" si="1"/>
        <v>0.50123680968749984</v>
      </c>
      <c r="O62" s="1" t="s">
        <v>35</v>
      </c>
      <c r="P62">
        <f>AVERAGE(L27:S35)</f>
        <v>0.67082683027777756</v>
      </c>
      <c r="R62" s="1" t="s">
        <v>11</v>
      </c>
      <c r="S62">
        <f>AVERAGE(N3:N11,N15:N23,N27:N35,N39:N47)</f>
        <v>0.6103153927777778</v>
      </c>
    </row>
    <row r="63" spans="2:19" x14ac:dyDescent="0.25">
      <c r="B63" s="1" t="s">
        <v>3</v>
      </c>
      <c r="C63">
        <f t="shared" si="0"/>
        <v>103.36678037500002</v>
      </c>
      <c r="E63" s="1"/>
      <c r="H63" s="1" t="s">
        <v>12</v>
      </c>
      <c r="I63">
        <f>AVERAGE(E3:E11,E15:E23,E27:E35)</f>
        <v>121.46810833333332</v>
      </c>
      <c r="L63" s="1" t="s">
        <v>3</v>
      </c>
      <c r="M63">
        <f t="shared" si="1"/>
        <v>0.52899851125000008</v>
      </c>
      <c r="O63" s="1" t="s">
        <v>36</v>
      </c>
      <c r="P63">
        <f>AVERAGE(L39:S47)</f>
        <v>0.51963905694444412</v>
      </c>
      <c r="R63" s="1" t="s">
        <v>12</v>
      </c>
      <c r="S63">
        <f>AVERAGE(O3:O11,O15:O23,O27:O35,O39:O47)</f>
        <v>0.59384530250000001</v>
      </c>
    </row>
    <row r="64" spans="2:19" x14ac:dyDescent="0.25">
      <c r="B64" s="1" t="s">
        <v>4</v>
      </c>
      <c r="C64">
        <f t="shared" si="0"/>
        <v>145.96221375000002</v>
      </c>
      <c r="E64" s="1" t="s">
        <v>31</v>
      </c>
      <c r="F64">
        <f>_xlfn.STDEV.S(F60:F62)</f>
        <v>9.9285108713014552</v>
      </c>
      <c r="H64" s="1" t="s">
        <v>15</v>
      </c>
      <c r="I64">
        <f>AVERAGE(F3:F11,F15:F23,F27:F35)</f>
        <v>124.08843222222224</v>
      </c>
      <c r="L64" s="1" t="s">
        <v>4</v>
      </c>
      <c r="M64">
        <f t="shared" si="1"/>
        <v>0.88754911124999969</v>
      </c>
      <c r="O64" s="1"/>
      <c r="R64" s="1" t="s">
        <v>15</v>
      </c>
      <c r="S64">
        <f>AVERAGE(P3:P11,P15:P23,P27:P35,P39:P47)</f>
        <v>0.61498578250000002</v>
      </c>
    </row>
    <row r="65" spans="2:20" x14ac:dyDescent="0.25">
      <c r="B65" s="1" t="s">
        <v>5</v>
      </c>
      <c r="C65">
        <f t="shared" si="0"/>
        <v>176.10431666666668</v>
      </c>
      <c r="E65" s="1" t="s">
        <v>32</v>
      </c>
      <c r="F65">
        <f>F64/C57*100</f>
        <v>7.9289576194765941</v>
      </c>
      <c r="G65" t="s">
        <v>40</v>
      </c>
      <c r="H65" s="1" t="s">
        <v>16</v>
      </c>
      <c r="I65">
        <f>AVERAGE(G3:G11,G15:G23,G27:G35)</f>
        <v>121.50742437037037</v>
      </c>
      <c r="L65" s="1" t="s">
        <v>5</v>
      </c>
      <c r="M65">
        <f t="shared" si="1"/>
        <v>0.79459708125000006</v>
      </c>
      <c r="O65" s="1" t="s">
        <v>31</v>
      </c>
      <c r="P65">
        <f>_xlfn.STDEV.S(P60:P63)</f>
        <v>0.10974884992050543</v>
      </c>
      <c r="R65" s="1" t="s">
        <v>16</v>
      </c>
      <c r="S65">
        <f>AVERAGE(Q3:Q11,Q15:Q23,Q27:Q35,Q39:Q47)</f>
        <v>0.59713600111111087</v>
      </c>
    </row>
    <row r="66" spans="2:20" x14ac:dyDescent="0.25">
      <c r="B66" s="1" t="s">
        <v>6</v>
      </c>
      <c r="C66">
        <f t="shared" si="0"/>
        <v>121.92640520833335</v>
      </c>
      <c r="H66" s="1" t="s">
        <v>13</v>
      </c>
      <c r="I66">
        <f>AVERAGE(H3:H11,H15:H23,H27:H35)</f>
        <v>134.43056488888888</v>
      </c>
      <c r="L66" s="1" t="s">
        <v>6</v>
      </c>
      <c r="M66">
        <f t="shared" si="1"/>
        <v>0.72567694156250007</v>
      </c>
      <c r="O66" s="1" t="s">
        <v>32</v>
      </c>
      <c r="P66">
        <f>P65/M57*100</f>
        <v>17.828173500192548</v>
      </c>
      <c r="Q66" t="s">
        <v>40</v>
      </c>
      <c r="R66" s="1" t="s">
        <v>13</v>
      </c>
      <c r="S66">
        <f>AVERAGE(R3:R11,R15:R23,R27:R35,R39:R47)</f>
        <v>0.65318810416666673</v>
      </c>
    </row>
    <row r="67" spans="2:20" x14ac:dyDescent="0.25">
      <c r="B67" s="1" t="s">
        <v>7</v>
      </c>
      <c r="C67">
        <f t="shared" si="0"/>
        <v>85.125954291666659</v>
      </c>
      <c r="H67" s="1" t="s">
        <v>14</v>
      </c>
      <c r="I67">
        <f>AVERAGE(I3:I11,I15:I23,I27:I35)</f>
        <v>130.26637507407409</v>
      </c>
      <c r="L67" s="1" t="s">
        <v>7</v>
      </c>
      <c r="M67">
        <f t="shared" si="1"/>
        <v>0.35190015968749994</v>
      </c>
      <c r="R67" s="1" t="s">
        <v>14</v>
      </c>
      <c r="S67">
        <f>AVERAGE(S3:S11,S15:S23,S27:S35,S39:S47)</f>
        <v>0.64549026666666676</v>
      </c>
    </row>
    <row r="68" spans="2:20" x14ac:dyDescent="0.25">
      <c r="B68" s="1" t="s">
        <v>8</v>
      </c>
      <c r="C68">
        <f t="shared" si="0"/>
        <v>79.670858875000008</v>
      </c>
      <c r="H68" s="1"/>
      <c r="L68" s="1" t="s">
        <v>8</v>
      </c>
      <c r="M68">
        <f t="shared" si="1"/>
        <v>0.37390769031249999</v>
      </c>
      <c r="R68" s="1"/>
    </row>
    <row r="69" spans="2:20" x14ac:dyDescent="0.25">
      <c r="B69" s="1"/>
      <c r="H69" s="1" t="s">
        <v>31</v>
      </c>
      <c r="I69">
        <f>_xlfn.STDEV.S(I60:I67)</f>
        <v>4.7124836365990008</v>
      </c>
      <c r="L69" s="1"/>
      <c r="R69" s="1" t="s">
        <v>31</v>
      </c>
      <c r="S69">
        <f>_xlfn.STDEV.S(S60:S67)</f>
        <v>2.2029830181666755E-2</v>
      </c>
    </row>
    <row r="70" spans="2:20" x14ac:dyDescent="0.25">
      <c r="B70" s="1" t="s">
        <v>31</v>
      </c>
      <c r="C70">
        <f>_xlfn.STDEV.S(C60:C68)</f>
        <v>39.23977199382459</v>
      </c>
      <c r="H70" s="1" t="s">
        <v>32</v>
      </c>
      <c r="I70">
        <f>I69/C57*100</f>
        <v>3.7634126125675986</v>
      </c>
      <c r="J70" t="s">
        <v>40</v>
      </c>
      <c r="L70" s="1" t="s">
        <v>31</v>
      </c>
      <c r="M70">
        <f>_xlfn.STDEV.S(M60:M68)</f>
        <v>0.18787875449246069</v>
      </c>
      <c r="R70" s="1" t="s">
        <v>32</v>
      </c>
      <c r="S70">
        <f>S69/M57*100</f>
        <v>3.5786400945706101</v>
      </c>
      <c r="T70" t="s">
        <v>40</v>
      </c>
    </row>
    <row r="71" spans="2:20" x14ac:dyDescent="0.25">
      <c r="B71" s="1" t="s">
        <v>32</v>
      </c>
      <c r="C71">
        <f>C70/C57*100</f>
        <v>31.337074931980808</v>
      </c>
      <c r="D71" t="s">
        <v>40</v>
      </c>
      <c r="L71" s="1" t="s">
        <v>32</v>
      </c>
      <c r="M71">
        <f>M70/M57*100</f>
        <v>30.520001207464531</v>
      </c>
      <c r="N71" t="s">
        <v>40</v>
      </c>
    </row>
  </sheetData>
  <mergeCells count="9">
    <mergeCell ref="L37:S37"/>
    <mergeCell ref="B49:I49"/>
    <mergeCell ref="L49:S49"/>
    <mergeCell ref="B1:I1"/>
    <mergeCell ref="B13:I13"/>
    <mergeCell ref="B25:I25"/>
    <mergeCell ref="L1:S1"/>
    <mergeCell ref="L13:S13"/>
    <mergeCell ref="L25:S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1D195-139B-4D74-9D12-0F415BD0D84C}">
  <dimension ref="A1:T71"/>
  <sheetViews>
    <sheetView topLeftCell="A43" workbookViewId="0">
      <selection activeCell="M57" sqref="M57"/>
    </sheetView>
  </sheetViews>
  <sheetFormatPr defaultRowHeight="15" x14ac:dyDescent="0.25"/>
  <cols>
    <col min="1" max="1" width="9.140625" style="1"/>
  </cols>
  <sheetData>
    <row r="1" spans="1:19" x14ac:dyDescent="0.25">
      <c r="B1" s="14" t="s">
        <v>18</v>
      </c>
      <c r="C1" s="14"/>
      <c r="D1" s="14"/>
      <c r="E1" s="14"/>
      <c r="F1" s="14"/>
      <c r="G1" s="14"/>
      <c r="H1" s="14"/>
      <c r="I1" s="14"/>
      <c r="K1" s="1"/>
      <c r="L1" s="14" t="s">
        <v>20</v>
      </c>
      <c r="M1" s="14"/>
      <c r="N1" s="14"/>
      <c r="O1" s="14"/>
      <c r="P1" s="14"/>
      <c r="Q1" s="14"/>
      <c r="R1" s="14"/>
      <c r="S1" s="14"/>
    </row>
    <row r="2" spans="1:19" x14ac:dyDescent="0.25">
      <c r="B2" s="1" t="s">
        <v>9</v>
      </c>
      <c r="C2" s="1" t="s">
        <v>10</v>
      </c>
      <c r="D2" s="1" t="s">
        <v>11</v>
      </c>
      <c r="E2" s="1" t="s">
        <v>12</v>
      </c>
      <c r="F2" s="1" t="s">
        <v>15</v>
      </c>
      <c r="G2" s="1" t="s">
        <v>16</v>
      </c>
      <c r="H2" s="1" t="s">
        <v>13</v>
      </c>
      <c r="I2" s="1" t="s">
        <v>14</v>
      </c>
      <c r="K2" s="1"/>
      <c r="L2" s="1" t="s">
        <v>9</v>
      </c>
      <c r="M2" s="1" t="s">
        <v>10</v>
      </c>
      <c r="N2" s="1" t="s">
        <v>11</v>
      </c>
      <c r="O2" s="1" t="s">
        <v>12</v>
      </c>
      <c r="P2" s="1" t="s">
        <v>15</v>
      </c>
      <c r="Q2" s="1" t="s">
        <v>16</v>
      </c>
      <c r="R2" s="1" t="s">
        <v>13</v>
      </c>
      <c r="S2" s="1" t="s">
        <v>14</v>
      </c>
    </row>
    <row r="3" spans="1:19" x14ac:dyDescent="0.25">
      <c r="A3" s="1" t="s">
        <v>0</v>
      </c>
      <c r="B3">
        <v>173.77341999999999</v>
      </c>
      <c r="C3">
        <v>174.69720000000001</v>
      </c>
      <c r="D3">
        <v>165.09961999999999</v>
      </c>
      <c r="E3">
        <v>166.00335999999999</v>
      </c>
      <c r="F3">
        <v>120.38654</v>
      </c>
      <c r="G3">
        <v>120.72374000000001</v>
      </c>
      <c r="H3">
        <v>112.72111</v>
      </c>
      <c r="I3">
        <v>111.55513999999999</v>
      </c>
      <c r="K3" s="1" t="s">
        <v>0</v>
      </c>
      <c r="L3">
        <v>1.0223949999999999</v>
      </c>
      <c r="M3">
        <v>1.0582625999999999</v>
      </c>
      <c r="N3">
        <v>1.1531255</v>
      </c>
      <c r="O3">
        <v>1.1600831</v>
      </c>
      <c r="P3">
        <v>0.78211593999999995</v>
      </c>
      <c r="Q3">
        <v>0.72899860000000005</v>
      </c>
      <c r="R3">
        <v>0.63777064999999999</v>
      </c>
      <c r="S3">
        <v>0.64993577999999996</v>
      </c>
    </row>
    <row r="4" spans="1:19" x14ac:dyDescent="0.25">
      <c r="A4" s="1" t="s">
        <v>1</v>
      </c>
      <c r="B4">
        <v>197.23223999999999</v>
      </c>
      <c r="C4">
        <v>192.89635000000001</v>
      </c>
      <c r="D4">
        <v>210.8922</v>
      </c>
      <c r="E4">
        <v>224.83884</v>
      </c>
      <c r="F4">
        <v>228.06963999999999</v>
      </c>
      <c r="G4">
        <v>229.59157999999999</v>
      </c>
      <c r="H4">
        <v>218.04103000000001</v>
      </c>
      <c r="I4">
        <v>198.87201999999999</v>
      </c>
      <c r="K4" s="1" t="s">
        <v>1</v>
      </c>
      <c r="L4">
        <v>0.90373795999999995</v>
      </c>
      <c r="M4">
        <v>0.89180291</v>
      </c>
      <c r="N4">
        <v>0.94715399</v>
      </c>
      <c r="O4">
        <v>0.97923486999999998</v>
      </c>
      <c r="P4">
        <v>0.98396486000000005</v>
      </c>
      <c r="Q4">
        <v>0.93264431000000003</v>
      </c>
      <c r="R4">
        <v>0.89524590999999998</v>
      </c>
      <c r="S4">
        <v>0.82881886000000005</v>
      </c>
    </row>
    <row r="5" spans="1:19" x14ac:dyDescent="0.25">
      <c r="A5" s="1" t="s">
        <v>2</v>
      </c>
      <c r="B5">
        <v>111.00703</v>
      </c>
      <c r="C5">
        <v>111.08457</v>
      </c>
      <c r="D5">
        <v>92.473922999999999</v>
      </c>
      <c r="E5">
        <v>91.516166999999996</v>
      </c>
      <c r="F5">
        <v>115.54789</v>
      </c>
      <c r="G5">
        <v>115.57462</v>
      </c>
      <c r="H5">
        <v>101.34048</v>
      </c>
      <c r="I5">
        <v>99.743347</v>
      </c>
      <c r="K5" s="1" t="s">
        <v>2</v>
      </c>
      <c r="L5">
        <v>0.57410771000000005</v>
      </c>
      <c r="M5">
        <v>0.56662511999999998</v>
      </c>
      <c r="N5">
        <v>0.49568575999999998</v>
      </c>
      <c r="O5">
        <v>0.47575118999999999</v>
      </c>
      <c r="P5">
        <v>0.62408954000000005</v>
      </c>
      <c r="Q5">
        <v>0.62970649999999995</v>
      </c>
      <c r="R5">
        <v>0.53714888999999999</v>
      </c>
      <c r="S5">
        <v>0.51146042000000003</v>
      </c>
    </row>
    <row r="6" spans="1:19" x14ac:dyDescent="0.25">
      <c r="A6" s="1" t="s">
        <v>3</v>
      </c>
      <c r="B6">
        <v>102.28409000000001</v>
      </c>
      <c r="C6">
        <v>103.23502000000001</v>
      </c>
      <c r="D6">
        <v>101.04626</v>
      </c>
      <c r="E6">
        <v>105.96819000000001</v>
      </c>
      <c r="F6">
        <v>105.22841</v>
      </c>
      <c r="G6">
        <v>95.049637000000004</v>
      </c>
      <c r="H6">
        <v>144.22855000000001</v>
      </c>
      <c r="I6">
        <v>140.52243000000001</v>
      </c>
      <c r="K6" s="1" t="s">
        <v>3</v>
      </c>
      <c r="L6">
        <v>0.63963853999999998</v>
      </c>
      <c r="M6">
        <v>0.67198133000000004</v>
      </c>
      <c r="N6">
        <v>0.57741039999999999</v>
      </c>
      <c r="O6">
        <v>0.59889298999999996</v>
      </c>
      <c r="P6">
        <v>0.66629273</v>
      </c>
      <c r="Q6">
        <v>0.64495223999999995</v>
      </c>
      <c r="R6">
        <v>0.80939543000000003</v>
      </c>
      <c r="S6">
        <v>0.82231569000000004</v>
      </c>
    </row>
    <row r="7" spans="1:19" x14ac:dyDescent="0.25">
      <c r="A7" s="1" t="s">
        <v>4</v>
      </c>
      <c r="B7">
        <v>151.21725000000001</v>
      </c>
      <c r="C7">
        <v>154.98782</v>
      </c>
      <c r="D7">
        <v>127.59502000000001</v>
      </c>
      <c r="E7">
        <v>122.80789</v>
      </c>
      <c r="F7">
        <v>182.91788</v>
      </c>
      <c r="G7">
        <v>179.16560000000001</v>
      </c>
      <c r="H7">
        <v>183.98296999999999</v>
      </c>
      <c r="I7">
        <v>177.98444000000001</v>
      </c>
      <c r="K7" s="1" t="s">
        <v>4</v>
      </c>
      <c r="L7">
        <v>1.0482703</v>
      </c>
      <c r="M7">
        <v>1.0374327999999999</v>
      </c>
      <c r="N7">
        <v>0.97240930999999997</v>
      </c>
      <c r="O7">
        <v>0.97905648000000001</v>
      </c>
      <c r="P7">
        <v>1.3966177</v>
      </c>
      <c r="Q7">
        <v>1.2937113</v>
      </c>
      <c r="R7">
        <v>1.2341508000000001</v>
      </c>
      <c r="S7">
        <v>1.2403038</v>
      </c>
    </row>
    <row r="8" spans="1:19" x14ac:dyDescent="0.25">
      <c r="A8" s="1" t="s">
        <v>5</v>
      </c>
      <c r="B8">
        <v>194.15788000000001</v>
      </c>
      <c r="C8">
        <v>183.07087999999999</v>
      </c>
      <c r="D8">
        <v>196.11199999999999</v>
      </c>
      <c r="E8">
        <v>191.48239000000001</v>
      </c>
      <c r="F8">
        <v>153.97471999999999</v>
      </c>
      <c r="G8">
        <v>151.67128</v>
      </c>
      <c r="H8">
        <v>223.44792000000001</v>
      </c>
      <c r="I8">
        <v>213.39357000000001</v>
      </c>
      <c r="K8" s="1" t="s">
        <v>5</v>
      </c>
      <c r="L8">
        <v>0.95207231999999997</v>
      </c>
      <c r="M8">
        <v>0.94565266000000003</v>
      </c>
      <c r="N8">
        <v>1.0235753000000001</v>
      </c>
      <c r="O8">
        <v>0.94873576999999998</v>
      </c>
      <c r="P8">
        <v>0.83895229999999998</v>
      </c>
      <c r="Q8">
        <v>0.84515678999999999</v>
      </c>
      <c r="R8">
        <v>1.1474599999999999</v>
      </c>
      <c r="S8">
        <v>1.1573610000000001</v>
      </c>
    </row>
    <row r="9" spans="1:19" x14ac:dyDescent="0.25">
      <c r="A9" s="1" t="s">
        <v>6</v>
      </c>
      <c r="B9">
        <v>113.86757</v>
      </c>
      <c r="C9">
        <v>113.85884</v>
      </c>
      <c r="D9">
        <v>133.56489999999999</v>
      </c>
      <c r="E9">
        <v>132.93951000000001</v>
      </c>
      <c r="F9">
        <v>132.27339000000001</v>
      </c>
      <c r="G9">
        <v>135.03992</v>
      </c>
      <c r="H9">
        <v>138.49762999999999</v>
      </c>
      <c r="I9">
        <v>139.70672999999999</v>
      </c>
      <c r="K9" s="1" t="s">
        <v>6</v>
      </c>
      <c r="L9">
        <v>0.60462707000000004</v>
      </c>
      <c r="M9">
        <v>0.61558086000000001</v>
      </c>
      <c r="N9">
        <v>0.86544525999999999</v>
      </c>
      <c r="O9">
        <v>0.84362548999999998</v>
      </c>
      <c r="P9">
        <v>0.92481822000000002</v>
      </c>
      <c r="Q9">
        <v>0.91596842000000001</v>
      </c>
      <c r="R9">
        <v>0.81179886999999995</v>
      </c>
      <c r="S9">
        <v>0.85994946999999999</v>
      </c>
    </row>
    <row r="10" spans="1:19" x14ac:dyDescent="0.25">
      <c r="A10" s="1" t="s">
        <v>7</v>
      </c>
      <c r="B10">
        <v>76.329871999999995</v>
      </c>
      <c r="C10">
        <v>73.548332000000002</v>
      </c>
      <c r="D10">
        <v>98.483390999999997</v>
      </c>
      <c r="E10">
        <v>96.828238999999996</v>
      </c>
      <c r="F10">
        <v>90.942390000000003</v>
      </c>
      <c r="G10">
        <v>86.396645000000007</v>
      </c>
      <c r="H10">
        <v>107.28834000000001</v>
      </c>
      <c r="I10">
        <v>102.54993</v>
      </c>
      <c r="K10" s="1" t="s">
        <v>7</v>
      </c>
      <c r="L10">
        <v>0.38710272000000001</v>
      </c>
      <c r="M10">
        <v>0.37531555</v>
      </c>
      <c r="N10">
        <v>0.40095127000000003</v>
      </c>
      <c r="O10">
        <v>0.41292831000000002</v>
      </c>
      <c r="P10">
        <v>0.35985549999999999</v>
      </c>
      <c r="Q10">
        <v>0.34718573000000003</v>
      </c>
      <c r="R10">
        <v>0.46892703000000002</v>
      </c>
      <c r="S10">
        <v>0.46193205999999998</v>
      </c>
    </row>
    <row r="11" spans="1:19" x14ac:dyDescent="0.25">
      <c r="A11" s="1" t="s">
        <v>8</v>
      </c>
      <c r="B11">
        <v>91.320128999999994</v>
      </c>
      <c r="C11">
        <v>89.479361999999995</v>
      </c>
      <c r="D11">
        <v>77.866318000000007</v>
      </c>
      <c r="E11">
        <v>77.063309000000004</v>
      </c>
      <c r="F11">
        <v>80.610527000000005</v>
      </c>
      <c r="G11">
        <v>78.904053000000005</v>
      </c>
      <c r="H11">
        <v>86.299683000000002</v>
      </c>
      <c r="I11">
        <v>85.596137999999996</v>
      </c>
      <c r="K11" s="1" t="s">
        <v>8</v>
      </c>
      <c r="L11">
        <v>0.45805582</v>
      </c>
      <c r="M11">
        <v>0.45672834000000001</v>
      </c>
      <c r="N11">
        <v>0.39396819</v>
      </c>
      <c r="O11">
        <v>0.38970879000000003</v>
      </c>
      <c r="P11">
        <v>0.37487987</v>
      </c>
      <c r="Q11">
        <v>0.37301849999999998</v>
      </c>
      <c r="R11">
        <v>0.44019195</v>
      </c>
      <c r="S11">
        <v>0.43397689</v>
      </c>
    </row>
    <row r="13" spans="1:19" x14ac:dyDescent="0.25">
      <c r="B13" s="14" t="s">
        <v>17</v>
      </c>
      <c r="C13" s="14"/>
      <c r="D13" s="14"/>
      <c r="E13" s="14"/>
      <c r="F13" s="14"/>
      <c r="G13" s="14"/>
      <c r="H13" s="14"/>
      <c r="I13" s="14"/>
      <c r="K13" s="1"/>
      <c r="L13" s="14" t="s">
        <v>21</v>
      </c>
      <c r="M13" s="14"/>
      <c r="N13" s="14"/>
      <c r="O13" s="14"/>
      <c r="P13" s="14"/>
      <c r="Q13" s="14"/>
      <c r="R13" s="14"/>
      <c r="S13" s="14"/>
    </row>
    <row r="14" spans="1:19" x14ac:dyDescent="0.25">
      <c r="B14" s="1" t="s">
        <v>9</v>
      </c>
      <c r="C14" s="1" t="s">
        <v>10</v>
      </c>
      <c r="D14" s="1" t="s">
        <v>11</v>
      </c>
      <c r="E14" s="1" t="s">
        <v>12</v>
      </c>
      <c r="F14" s="1" t="s">
        <v>15</v>
      </c>
      <c r="G14" s="1" t="s">
        <v>16</v>
      </c>
      <c r="H14" s="1" t="s">
        <v>13</v>
      </c>
      <c r="I14" s="1" t="s">
        <v>14</v>
      </c>
      <c r="K14" s="1"/>
      <c r="L14" s="1" t="s">
        <v>9</v>
      </c>
      <c r="M14" s="1" t="s">
        <v>10</v>
      </c>
      <c r="N14" s="1" t="s">
        <v>11</v>
      </c>
      <c r="O14" s="1" t="s">
        <v>12</v>
      </c>
      <c r="P14" s="1" t="s">
        <v>15</v>
      </c>
      <c r="Q14" s="1" t="s">
        <v>16</v>
      </c>
      <c r="R14" s="1" t="s">
        <v>13</v>
      </c>
      <c r="S14" s="1" t="s">
        <v>14</v>
      </c>
    </row>
    <row r="15" spans="1:19" x14ac:dyDescent="0.25">
      <c r="A15" s="1" t="s">
        <v>0</v>
      </c>
      <c r="B15">
        <v>140.66199</v>
      </c>
      <c r="C15">
        <v>140.93711999999999</v>
      </c>
      <c r="D15">
        <v>133.97676000000001</v>
      </c>
      <c r="E15">
        <v>135.04897</v>
      </c>
      <c r="F15">
        <v>92.200705999999997</v>
      </c>
      <c r="G15">
        <v>92.560767999999996</v>
      </c>
      <c r="H15">
        <v>87.418755000000004</v>
      </c>
      <c r="I15">
        <v>87.445221000000004</v>
      </c>
      <c r="K15" s="1" t="s">
        <v>0</v>
      </c>
      <c r="L15">
        <v>0.65847182000000004</v>
      </c>
      <c r="M15">
        <v>0.65522884999999997</v>
      </c>
      <c r="N15">
        <v>0.68182880000000001</v>
      </c>
      <c r="O15">
        <v>0.67545091999999995</v>
      </c>
      <c r="P15">
        <v>0.41587006999999998</v>
      </c>
      <c r="Q15">
        <v>0.39779063999999997</v>
      </c>
      <c r="R15">
        <v>0.39022705000000002</v>
      </c>
      <c r="S15">
        <v>0.38763839</v>
      </c>
    </row>
    <row r="16" spans="1:19" x14ac:dyDescent="0.25">
      <c r="A16" s="1" t="s">
        <v>1</v>
      </c>
      <c r="B16">
        <v>150.40658999999999</v>
      </c>
      <c r="C16">
        <v>148.85692</v>
      </c>
      <c r="D16">
        <v>177.34422000000001</v>
      </c>
      <c r="E16">
        <v>180.02173999999999</v>
      </c>
      <c r="F16">
        <v>198.22807</v>
      </c>
      <c r="G16">
        <v>197.91385</v>
      </c>
      <c r="H16">
        <v>184.48685</v>
      </c>
      <c r="I16">
        <v>175.76131000000001</v>
      </c>
      <c r="K16" s="1" t="s">
        <v>1</v>
      </c>
      <c r="L16">
        <v>0.57734227000000005</v>
      </c>
      <c r="M16">
        <v>0.57772791000000001</v>
      </c>
      <c r="N16">
        <v>0.64992707999999999</v>
      </c>
      <c r="O16">
        <v>0.65545547000000004</v>
      </c>
      <c r="P16">
        <v>0.77502548999999998</v>
      </c>
      <c r="Q16">
        <v>0.76314157000000005</v>
      </c>
      <c r="R16">
        <v>0.68386418000000004</v>
      </c>
      <c r="S16">
        <v>0.66315955000000004</v>
      </c>
    </row>
    <row r="17" spans="1:19" x14ac:dyDescent="0.25">
      <c r="A17" s="1" t="s">
        <v>2</v>
      </c>
      <c r="B17">
        <v>98.570541000000006</v>
      </c>
      <c r="C17">
        <v>97.295806999999996</v>
      </c>
      <c r="D17">
        <v>79.075812999999997</v>
      </c>
      <c r="E17">
        <v>78.227447999999995</v>
      </c>
      <c r="F17">
        <v>104.1733</v>
      </c>
      <c r="G17">
        <v>103.19479</v>
      </c>
      <c r="H17">
        <v>86.857719000000003</v>
      </c>
      <c r="I17">
        <v>84.541190999999998</v>
      </c>
      <c r="K17" s="1" t="s">
        <v>2</v>
      </c>
      <c r="L17">
        <v>0.53584337000000004</v>
      </c>
      <c r="M17">
        <v>0.50770627999999995</v>
      </c>
      <c r="N17">
        <v>0.42717364000000002</v>
      </c>
      <c r="O17">
        <v>0.41014251000000002</v>
      </c>
      <c r="P17">
        <v>0.55359208999999998</v>
      </c>
      <c r="Q17">
        <v>0.54037321000000005</v>
      </c>
      <c r="R17">
        <v>0.44981986000000002</v>
      </c>
      <c r="S17">
        <v>0.42541593</v>
      </c>
    </row>
    <row r="18" spans="1:19" x14ac:dyDescent="0.25">
      <c r="A18" s="1" t="s">
        <v>3</v>
      </c>
      <c r="B18">
        <v>90.725059999999999</v>
      </c>
      <c r="C18">
        <v>90.608749000000003</v>
      </c>
      <c r="D18">
        <v>84.731255000000004</v>
      </c>
      <c r="E18">
        <v>84.496352999999999</v>
      </c>
      <c r="F18">
        <v>91.933098000000001</v>
      </c>
      <c r="G18">
        <v>86.942183999999997</v>
      </c>
      <c r="H18">
        <v>121.69159000000001</v>
      </c>
      <c r="I18">
        <v>118.62260999999999</v>
      </c>
      <c r="K18" s="1" t="s">
        <v>3</v>
      </c>
      <c r="L18">
        <v>0.45216351999999999</v>
      </c>
      <c r="M18">
        <v>0.43600224999999998</v>
      </c>
      <c r="N18">
        <v>0.38996646000000001</v>
      </c>
      <c r="O18">
        <v>0.38478859999999998</v>
      </c>
      <c r="P18">
        <v>0.43086650999999998</v>
      </c>
      <c r="Q18">
        <v>0.39658573000000003</v>
      </c>
      <c r="R18">
        <v>0.54305172000000002</v>
      </c>
      <c r="S18">
        <v>0.54099821999999997</v>
      </c>
    </row>
    <row r="19" spans="1:19" x14ac:dyDescent="0.25">
      <c r="A19" s="1" t="s">
        <v>4</v>
      </c>
      <c r="B19">
        <v>130.52520999999999</v>
      </c>
      <c r="C19">
        <v>124.11772999999999</v>
      </c>
      <c r="D19">
        <v>107.57107999999999</v>
      </c>
      <c r="E19">
        <v>105.23882</v>
      </c>
      <c r="F19">
        <v>148.46887000000001</v>
      </c>
      <c r="G19">
        <v>135.68787</v>
      </c>
      <c r="H19">
        <v>158.38285999999999</v>
      </c>
      <c r="I19">
        <v>155.85525999999999</v>
      </c>
      <c r="K19" s="1" t="s">
        <v>4</v>
      </c>
      <c r="L19">
        <v>0.62690687</v>
      </c>
      <c r="M19">
        <v>0.60722113</v>
      </c>
      <c r="N19">
        <v>0.49462840000000002</v>
      </c>
      <c r="O19">
        <v>0.51390343999999999</v>
      </c>
      <c r="P19">
        <v>0.67688221000000004</v>
      </c>
      <c r="Q19">
        <v>0.62865006999999995</v>
      </c>
      <c r="R19">
        <v>0.69429940000000001</v>
      </c>
      <c r="S19">
        <v>0.69833206999999997</v>
      </c>
    </row>
    <row r="20" spans="1:19" x14ac:dyDescent="0.25">
      <c r="A20" s="1" t="s">
        <v>5</v>
      </c>
      <c r="B20">
        <v>178.61008000000001</v>
      </c>
      <c r="C20">
        <v>166.61684</v>
      </c>
      <c r="D20">
        <v>177.24571</v>
      </c>
      <c r="E20">
        <v>174.36179999999999</v>
      </c>
      <c r="F20">
        <v>133.52661000000001</v>
      </c>
      <c r="G20">
        <v>131.63480999999999</v>
      </c>
      <c r="H20">
        <v>203.02592000000001</v>
      </c>
      <c r="I20">
        <v>199.85131999999999</v>
      </c>
      <c r="K20" s="1" t="s">
        <v>5</v>
      </c>
      <c r="L20">
        <v>0.72539324000000005</v>
      </c>
      <c r="M20">
        <v>0.67977542000000002</v>
      </c>
      <c r="N20">
        <v>0.6951077</v>
      </c>
      <c r="O20">
        <v>0.63485210999999997</v>
      </c>
      <c r="P20">
        <v>0.64160346999999995</v>
      </c>
      <c r="Q20">
        <v>0.62508010999999997</v>
      </c>
      <c r="R20">
        <v>0.77321708</v>
      </c>
      <c r="S20">
        <v>0.78023714</v>
      </c>
    </row>
    <row r="21" spans="1:19" x14ac:dyDescent="0.25">
      <c r="A21" s="1" t="s">
        <v>6</v>
      </c>
      <c r="B21">
        <v>101.92004</v>
      </c>
      <c r="C21">
        <v>100.17382000000001</v>
      </c>
      <c r="D21">
        <v>118.67958</v>
      </c>
      <c r="E21">
        <v>116.40926</v>
      </c>
      <c r="F21">
        <v>123.02200999999999</v>
      </c>
      <c r="G21">
        <v>123.08028</v>
      </c>
      <c r="H21">
        <v>129.01955000000001</v>
      </c>
      <c r="I21">
        <v>126.81428</v>
      </c>
      <c r="K21" s="1" t="s">
        <v>6</v>
      </c>
      <c r="L21">
        <v>0.58972113999999998</v>
      </c>
      <c r="M21">
        <v>0.57717901000000005</v>
      </c>
      <c r="N21">
        <v>0.60277802000000003</v>
      </c>
      <c r="O21">
        <v>0.60711545</v>
      </c>
      <c r="P21">
        <v>0.74609590000000003</v>
      </c>
      <c r="Q21">
        <v>0.79083395000000001</v>
      </c>
      <c r="R21">
        <v>0.75915169999999998</v>
      </c>
      <c r="S21">
        <v>0.78150903999999999</v>
      </c>
    </row>
    <row r="22" spans="1:19" x14ac:dyDescent="0.25">
      <c r="A22" s="1" t="s">
        <v>7</v>
      </c>
      <c r="B22">
        <v>63.341042000000002</v>
      </c>
      <c r="C22">
        <v>61.522342999999999</v>
      </c>
      <c r="D22">
        <v>85.555374</v>
      </c>
      <c r="E22">
        <v>83.467697000000001</v>
      </c>
      <c r="F22">
        <v>76.406036</v>
      </c>
      <c r="G22">
        <v>73.176024999999996</v>
      </c>
      <c r="H22">
        <v>92.477722</v>
      </c>
      <c r="I22">
        <v>88.983008999999996</v>
      </c>
      <c r="K22" s="1" t="s">
        <v>7</v>
      </c>
      <c r="L22">
        <v>0.2809661</v>
      </c>
      <c r="M22">
        <v>0.28195804000000002</v>
      </c>
      <c r="N22">
        <v>0.36682861999999999</v>
      </c>
      <c r="O22">
        <v>0.35907802</v>
      </c>
      <c r="P22">
        <v>0.33734347999999997</v>
      </c>
      <c r="Q22">
        <v>0.3180944</v>
      </c>
      <c r="R22">
        <v>0.41104010000000002</v>
      </c>
      <c r="S22">
        <v>0.39778619999999998</v>
      </c>
    </row>
    <row r="23" spans="1:19" x14ac:dyDescent="0.25">
      <c r="A23" s="1" t="s">
        <v>8</v>
      </c>
      <c r="B23">
        <v>87.205871999999999</v>
      </c>
      <c r="C23">
        <v>86.592133000000004</v>
      </c>
      <c r="D23">
        <v>74.092833999999996</v>
      </c>
      <c r="E23">
        <v>74.526313999999999</v>
      </c>
      <c r="F23">
        <v>75.341988000000001</v>
      </c>
      <c r="G23">
        <v>73.994811999999996</v>
      </c>
      <c r="H23">
        <v>79.480346999999995</v>
      </c>
      <c r="I23">
        <v>79.031395000000003</v>
      </c>
      <c r="K23" s="1" t="s">
        <v>8</v>
      </c>
      <c r="L23">
        <v>0.39824888000000003</v>
      </c>
      <c r="M23">
        <v>0.38958862</v>
      </c>
      <c r="N23">
        <v>0.33510761999999999</v>
      </c>
      <c r="O23">
        <v>0.33001976999999999</v>
      </c>
      <c r="P23">
        <v>0.34524280000000002</v>
      </c>
      <c r="Q23">
        <v>0.33946195000000001</v>
      </c>
      <c r="R23">
        <v>0.36695056999999998</v>
      </c>
      <c r="S23">
        <v>0.36288089000000001</v>
      </c>
    </row>
    <row r="25" spans="1:19" x14ac:dyDescent="0.25">
      <c r="B25" s="14" t="s">
        <v>19</v>
      </c>
      <c r="C25" s="14"/>
      <c r="D25" s="14"/>
      <c r="E25" s="14"/>
      <c r="F25" s="14"/>
      <c r="G25" s="14"/>
      <c r="H25" s="14"/>
      <c r="I25" s="14"/>
      <c r="K25" s="1"/>
      <c r="L25" s="14" t="s">
        <v>22</v>
      </c>
      <c r="M25" s="14"/>
      <c r="N25" s="14"/>
      <c r="O25" s="14"/>
      <c r="P25" s="14"/>
      <c r="Q25" s="14"/>
      <c r="R25" s="14"/>
      <c r="S25" s="14"/>
    </row>
    <row r="26" spans="1:19" x14ac:dyDescent="0.25">
      <c r="B26" s="1" t="s">
        <v>9</v>
      </c>
      <c r="C26" s="1" t="s">
        <v>10</v>
      </c>
      <c r="D26" s="1" t="s">
        <v>11</v>
      </c>
      <c r="E26" s="1" t="s">
        <v>12</v>
      </c>
      <c r="F26" s="1" t="s">
        <v>15</v>
      </c>
      <c r="G26" s="1" t="s">
        <v>16</v>
      </c>
      <c r="H26" s="1" t="s">
        <v>13</v>
      </c>
      <c r="I26" s="1" t="s">
        <v>14</v>
      </c>
      <c r="K26" s="1"/>
      <c r="L26" s="1" t="s">
        <v>9</v>
      </c>
      <c r="M26" s="1" t="s">
        <v>10</v>
      </c>
      <c r="N26" s="1" t="s">
        <v>11</v>
      </c>
      <c r="O26" s="1" t="s">
        <v>12</v>
      </c>
      <c r="P26" s="1" t="s">
        <v>15</v>
      </c>
      <c r="Q26" s="1" t="s">
        <v>16</v>
      </c>
      <c r="R26" s="1" t="s">
        <v>13</v>
      </c>
      <c r="S26" s="1" t="s">
        <v>14</v>
      </c>
    </row>
    <row r="27" spans="1:19" x14ac:dyDescent="0.25">
      <c r="A27" s="1" t="s">
        <v>0</v>
      </c>
      <c r="B27">
        <v>148.31647000000001</v>
      </c>
      <c r="C27">
        <v>148.23553000000001</v>
      </c>
      <c r="D27">
        <v>139.37698</v>
      </c>
      <c r="E27">
        <v>142.27128999999999</v>
      </c>
      <c r="F27">
        <v>103.02264</v>
      </c>
      <c r="G27">
        <v>103.48483</v>
      </c>
      <c r="H27">
        <v>95.014961</v>
      </c>
      <c r="I27">
        <v>94.600502000000006</v>
      </c>
      <c r="K27" s="1" t="s">
        <v>0</v>
      </c>
      <c r="L27">
        <v>0.85310954000000006</v>
      </c>
      <c r="M27">
        <v>0.88019471999999999</v>
      </c>
      <c r="N27">
        <v>0.89273678999999995</v>
      </c>
      <c r="O27">
        <v>0.87089938</v>
      </c>
      <c r="P27">
        <v>0.57817697999999995</v>
      </c>
      <c r="Q27">
        <v>0.54814803999999995</v>
      </c>
      <c r="R27">
        <v>0.48943536999999998</v>
      </c>
      <c r="S27">
        <v>0.49341478999999999</v>
      </c>
    </row>
    <row r="28" spans="1:19" x14ac:dyDescent="0.25">
      <c r="A28" s="1" t="s">
        <v>1</v>
      </c>
      <c r="B28">
        <v>171.05951999999999</v>
      </c>
      <c r="C28">
        <v>168.11027999999999</v>
      </c>
      <c r="D28">
        <v>182.73123000000001</v>
      </c>
      <c r="E28">
        <v>189.47746000000001</v>
      </c>
      <c r="F28">
        <v>200.67303000000001</v>
      </c>
      <c r="G28">
        <v>203.56227000000001</v>
      </c>
      <c r="H28">
        <v>187.93844999999999</v>
      </c>
      <c r="I28">
        <v>180.99483000000001</v>
      </c>
      <c r="K28" s="1" t="s">
        <v>1</v>
      </c>
      <c r="L28">
        <v>0.74018824000000005</v>
      </c>
      <c r="M28">
        <v>0.72961032000000003</v>
      </c>
      <c r="N28">
        <v>0.75032323999999995</v>
      </c>
      <c r="O28">
        <v>0.79346013000000004</v>
      </c>
      <c r="P28">
        <v>0.86357819999999996</v>
      </c>
      <c r="Q28">
        <v>0.83706533999999999</v>
      </c>
      <c r="R28">
        <v>0.76865870000000003</v>
      </c>
      <c r="S28">
        <v>0.72520810000000002</v>
      </c>
    </row>
    <row r="29" spans="1:19" x14ac:dyDescent="0.25">
      <c r="A29" s="1" t="s">
        <v>2</v>
      </c>
      <c r="B29">
        <v>106.00559</v>
      </c>
      <c r="C29">
        <v>104.29559</v>
      </c>
      <c r="D29">
        <v>86.561699000000004</v>
      </c>
      <c r="E29">
        <v>85.143355999999997</v>
      </c>
      <c r="F29">
        <v>110.51866</v>
      </c>
      <c r="G29">
        <v>108.82326</v>
      </c>
      <c r="H29">
        <v>92.522994999999995</v>
      </c>
      <c r="I29">
        <v>90.562636999999995</v>
      </c>
      <c r="K29" s="1" t="s">
        <v>2</v>
      </c>
      <c r="L29">
        <v>0.56820643000000004</v>
      </c>
      <c r="M29">
        <v>0.56081068999999995</v>
      </c>
      <c r="N29">
        <v>0.47717663999999999</v>
      </c>
      <c r="O29">
        <v>0.46609743999999997</v>
      </c>
      <c r="P29">
        <v>0.61416227000000001</v>
      </c>
      <c r="Q29">
        <v>0.61492020000000003</v>
      </c>
      <c r="R29">
        <v>0.52233874999999996</v>
      </c>
      <c r="S29">
        <v>0.50640826999999999</v>
      </c>
    </row>
    <row r="30" spans="1:19" x14ac:dyDescent="0.25">
      <c r="A30" s="1" t="s">
        <v>3</v>
      </c>
      <c r="B30">
        <v>98.443282999999994</v>
      </c>
      <c r="C30">
        <v>98.567062000000007</v>
      </c>
      <c r="D30">
        <v>92.608894000000006</v>
      </c>
      <c r="E30">
        <v>96.106955999999997</v>
      </c>
      <c r="F30">
        <v>101.10223999999999</v>
      </c>
      <c r="G30">
        <v>94.091507000000007</v>
      </c>
      <c r="H30">
        <v>133.53818000000001</v>
      </c>
      <c r="I30">
        <v>130.49315999999999</v>
      </c>
      <c r="K30" s="1" t="s">
        <v>3</v>
      </c>
      <c r="L30">
        <v>0.53956413000000003</v>
      </c>
      <c r="M30">
        <v>0.56220245000000002</v>
      </c>
      <c r="N30">
        <v>0.48063534000000002</v>
      </c>
      <c r="O30">
        <v>0.49678195000000003</v>
      </c>
      <c r="P30">
        <v>0.52499437000000004</v>
      </c>
      <c r="Q30">
        <v>0.48764685000000002</v>
      </c>
      <c r="R30">
        <v>0.67174261999999996</v>
      </c>
      <c r="S30">
        <v>0.67685521000000004</v>
      </c>
    </row>
    <row r="31" spans="1:19" x14ac:dyDescent="0.25">
      <c r="A31" s="1" t="s">
        <v>4</v>
      </c>
      <c r="B31">
        <v>139.32968</v>
      </c>
      <c r="C31">
        <v>140.26876999999999</v>
      </c>
      <c r="D31">
        <v>115.63527999999999</v>
      </c>
      <c r="E31">
        <v>111.11687000000001</v>
      </c>
      <c r="F31">
        <v>166.00957</v>
      </c>
      <c r="G31">
        <v>158.34073000000001</v>
      </c>
      <c r="H31">
        <v>168.53697</v>
      </c>
      <c r="I31">
        <v>165.77056999999999</v>
      </c>
      <c r="K31" s="1" t="s">
        <v>4</v>
      </c>
      <c r="L31">
        <v>1.0480187000000001</v>
      </c>
      <c r="M31">
        <v>1.0049368000000001</v>
      </c>
      <c r="N31">
        <v>0.96713530999999997</v>
      </c>
      <c r="O31">
        <v>0.97145026999999995</v>
      </c>
      <c r="P31">
        <v>1.2848849</v>
      </c>
      <c r="Q31">
        <v>1.1854701000000001</v>
      </c>
      <c r="R31">
        <v>1.1946136000000001</v>
      </c>
      <c r="S31">
        <v>1.1932411000000001</v>
      </c>
    </row>
    <row r="32" spans="1:19" x14ac:dyDescent="0.25">
      <c r="A32" s="1" t="s">
        <v>5</v>
      </c>
      <c r="B32">
        <v>181.03515999999999</v>
      </c>
      <c r="C32">
        <v>169.15572</v>
      </c>
      <c r="D32">
        <v>176.5804</v>
      </c>
      <c r="E32">
        <v>169.93456</v>
      </c>
      <c r="F32">
        <v>143.25223</v>
      </c>
      <c r="G32">
        <v>140.98309</v>
      </c>
      <c r="H32">
        <v>199.87380999999999</v>
      </c>
      <c r="I32">
        <v>194.05336</v>
      </c>
      <c r="K32" s="1" t="s">
        <v>5</v>
      </c>
      <c r="L32">
        <v>0.88351035</v>
      </c>
      <c r="M32">
        <v>0.89218162999999995</v>
      </c>
      <c r="N32">
        <v>0.91836578000000002</v>
      </c>
      <c r="O32">
        <v>0.85520898999999995</v>
      </c>
      <c r="P32">
        <v>0.75992638000000001</v>
      </c>
      <c r="Q32">
        <v>0.76368535000000004</v>
      </c>
      <c r="R32">
        <v>1.0454375</v>
      </c>
      <c r="S32">
        <v>1.0429385</v>
      </c>
    </row>
    <row r="33" spans="1:19" x14ac:dyDescent="0.25">
      <c r="A33" s="1" t="s">
        <v>6</v>
      </c>
      <c r="B33">
        <v>103.35578</v>
      </c>
      <c r="C33">
        <v>96.971503999999996</v>
      </c>
      <c r="D33">
        <v>115.75434</v>
      </c>
      <c r="E33">
        <v>113.42140999999999</v>
      </c>
      <c r="F33">
        <v>115.67976</v>
      </c>
      <c r="G33">
        <v>122.24485</v>
      </c>
      <c r="H33">
        <v>122.29548</v>
      </c>
      <c r="I33">
        <v>121.31012</v>
      </c>
      <c r="K33" s="1" t="s">
        <v>6</v>
      </c>
      <c r="L33">
        <v>0.59855336000000003</v>
      </c>
      <c r="M33">
        <v>0.60441332999999997</v>
      </c>
      <c r="N33">
        <v>0.82429558000000003</v>
      </c>
      <c r="O33">
        <v>0.81036412999999996</v>
      </c>
      <c r="P33">
        <v>0.88447290999999995</v>
      </c>
      <c r="Q33">
        <v>0.87300449999999996</v>
      </c>
      <c r="R33">
        <v>0.83696758999999998</v>
      </c>
      <c r="S33">
        <v>0.86431742</v>
      </c>
    </row>
    <row r="34" spans="1:19" x14ac:dyDescent="0.25">
      <c r="A34" s="1" t="s">
        <v>7</v>
      </c>
      <c r="B34">
        <v>63.798186999999999</v>
      </c>
      <c r="C34">
        <v>62.615307000000001</v>
      </c>
      <c r="D34">
        <v>88.422539</v>
      </c>
      <c r="E34">
        <v>86.715041999999997</v>
      </c>
      <c r="F34">
        <v>81.151725999999996</v>
      </c>
      <c r="G34">
        <v>78.19162</v>
      </c>
      <c r="H34">
        <v>95.119331000000003</v>
      </c>
      <c r="I34">
        <v>90.466766000000007</v>
      </c>
      <c r="K34" s="1" t="s">
        <v>7</v>
      </c>
      <c r="L34">
        <v>0.35218759999999999</v>
      </c>
      <c r="M34">
        <v>0.34761998</v>
      </c>
      <c r="N34">
        <v>0.36302918000000001</v>
      </c>
      <c r="O34">
        <v>0.36998236000000001</v>
      </c>
      <c r="P34">
        <v>0.32273250999999997</v>
      </c>
      <c r="Q34">
        <v>0.31530701999999999</v>
      </c>
      <c r="R34">
        <v>0.43772625999999998</v>
      </c>
      <c r="S34">
        <v>0.42167640000000001</v>
      </c>
    </row>
    <row r="35" spans="1:19" x14ac:dyDescent="0.25">
      <c r="A35" s="1" t="s">
        <v>8</v>
      </c>
      <c r="B35">
        <v>85.860793999999999</v>
      </c>
      <c r="C35">
        <v>84.559273000000005</v>
      </c>
      <c r="D35">
        <v>71.951965000000001</v>
      </c>
      <c r="E35">
        <v>71.520522999999997</v>
      </c>
      <c r="F35">
        <v>75.657111999999998</v>
      </c>
      <c r="G35">
        <v>74.171386999999996</v>
      </c>
      <c r="H35">
        <v>79.089256000000006</v>
      </c>
      <c r="I35">
        <v>78.539291000000006</v>
      </c>
      <c r="K35" s="1" t="s">
        <v>8</v>
      </c>
      <c r="L35">
        <v>0.46750515999999998</v>
      </c>
      <c r="M35">
        <v>0.46122551000000001</v>
      </c>
      <c r="N35">
        <v>0.39709121000000003</v>
      </c>
      <c r="O35">
        <v>0.39527285000000001</v>
      </c>
      <c r="P35">
        <v>0.39969826000000003</v>
      </c>
      <c r="Q35">
        <v>0.39540862999999998</v>
      </c>
      <c r="R35">
        <v>0.43768045</v>
      </c>
      <c r="S35">
        <v>0.43123999000000002</v>
      </c>
    </row>
    <row r="37" spans="1:19" x14ac:dyDescent="0.25">
      <c r="K37" s="1"/>
      <c r="L37" s="14" t="s">
        <v>23</v>
      </c>
      <c r="M37" s="14"/>
      <c r="N37" s="14"/>
      <c r="O37" s="14"/>
      <c r="P37" s="14"/>
      <c r="Q37" s="14"/>
      <c r="R37" s="14"/>
      <c r="S37" s="14"/>
    </row>
    <row r="38" spans="1:19" x14ac:dyDescent="0.25">
      <c r="K38" s="1"/>
      <c r="L38" s="1" t="s">
        <v>9</v>
      </c>
      <c r="M38" s="1" t="s">
        <v>10</v>
      </c>
      <c r="N38" s="1" t="s">
        <v>11</v>
      </c>
      <c r="O38" s="1" t="s">
        <v>12</v>
      </c>
      <c r="P38" s="1" t="s">
        <v>15</v>
      </c>
      <c r="Q38" s="1" t="s">
        <v>16</v>
      </c>
      <c r="R38" s="1" t="s">
        <v>13</v>
      </c>
      <c r="S38" s="1" t="s">
        <v>14</v>
      </c>
    </row>
    <row r="39" spans="1:19" x14ac:dyDescent="0.25">
      <c r="K39" s="1" t="s">
        <v>0</v>
      </c>
      <c r="L39">
        <v>0.61451255999999999</v>
      </c>
      <c r="M39">
        <v>0.60786456</v>
      </c>
      <c r="N39">
        <v>0.64246672000000005</v>
      </c>
      <c r="O39">
        <v>0.62110549000000004</v>
      </c>
      <c r="P39">
        <v>0.42985317000000001</v>
      </c>
      <c r="Q39">
        <v>0.41143047999999999</v>
      </c>
      <c r="R39">
        <v>0.36946261000000002</v>
      </c>
      <c r="S39">
        <v>0.3663708</v>
      </c>
    </row>
    <row r="40" spans="1:19" x14ac:dyDescent="0.25">
      <c r="K40" s="1" t="s">
        <v>1</v>
      </c>
      <c r="L40">
        <v>0.55013835</v>
      </c>
      <c r="M40">
        <v>0.54483241000000004</v>
      </c>
      <c r="N40">
        <v>0.61576067999999995</v>
      </c>
      <c r="O40">
        <v>0.62834906999999995</v>
      </c>
      <c r="P40">
        <v>0.75315273000000005</v>
      </c>
      <c r="Q40">
        <v>0.73955029000000005</v>
      </c>
      <c r="R40">
        <v>0.65800512</v>
      </c>
      <c r="S40">
        <v>0.63973480000000005</v>
      </c>
    </row>
    <row r="41" spans="1:19" x14ac:dyDescent="0.25">
      <c r="K41" s="1" t="s">
        <v>2</v>
      </c>
      <c r="L41">
        <v>0.4909403</v>
      </c>
      <c r="M41">
        <v>0.4821955</v>
      </c>
      <c r="N41">
        <v>0.40434572000000002</v>
      </c>
      <c r="O41">
        <v>0.39292013999999997</v>
      </c>
      <c r="P41">
        <v>0.51238662000000001</v>
      </c>
      <c r="Q41">
        <v>0.50887035999999997</v>
      </c>
      <c r="R41">
        <v>0.43711758000000001</v>
      </c>
      <c r="S41">
        <v>0.42740994999999998</v>
      </c>
    </row>
    <row r="42" spans="1:19" x14ac:dyDescent="0.25">
      <c r="K42" s="1" t="s">
        <v>3</v>
      </c>
      <c r="L42">
        <v>0.43446422000000001</v>
      </c>
      <c r="M42">
        <v>0.43064785</v>
      </c>
      <c r="N42">
        <v>0.40085852</v>
      </c>
      <c r="O42">
        <v>0.38962029999999997</v>
      </c>
      <c r="P42">
        <v>0.41915904999999998</v>
      </c>
      <c r="Q42">
        <v>0.37208175999999998</v>
      </c>
      <c r="R42">
        <v>0.57855117</v>
      </c>
      <c r="S42">
        <v>0.57279378000000003</v>
      </c>
    </row>
    <row r="43" spans="1:19" x14ac:dyDescent="0.25">
      <c r="K43" s="1" t="s">
        <v>4</v>
      </c>
      <c r="L43">
        <v>0.76039886000000001</v>
      </c>
      <c r="M43">
        <v>0.71677405000000005</v>
      </c>
      <c r="N43">
        <v>0.61199325000000004</v>
      </c>
      <c r="O43">
        <v>0.59115589000000002</v>
      </c>
      <c r="P43">
        <v>0.79497784000000005</v>
      </c>
      <c r="Q43">
        <v>0.68879765000000004</v>
      </c>
      <c r="R43">
        <v>0.81428802</v>
      </c>
      <c r="S43">
        <v>0.79725248000000004</v>
      </c>
    </row>
    <row r="44" spans="1:19" x14ac:dyDescent="0.25">
      <c r="K44" s="1" t="s">
        <v>5</v>
      </c>
      <c r="L44">
        <v>0.67402457999999998</v>
      </c>
      <c r="M44">
        <v>0.67274398000000002</v>
      </c>
      <c r="N44">
        <v>0.63415653000000005</v>
      </c>
      <c r="O44">
        <v>0.60933930000000003</v>
      </c>
      <c r="P44">
        <v>0.60340101000000002</v>
      </c>
      <c r="Q44">
        <v>0.58897560999999998</v>
      </c>
      <c r="R44">
        <v>0.72144443000000003</v>
      </c>
      <c r="S44">
        <v>0.71686333000000002</v>
      </c>
    </row>
    <row r="45" spans="1:19" x14ac:dyDescent="0.25">
      <c r="K45" s="1" t="s">
        <v>6</v>
      </c>
      <c r="L45">
        <v>0.54774462999999995</v>
      </c>
      <c r="M45">
        <v>0.54356157999999999</v>
      </c>
      <c r="N45">
        <v>0.65402514</v>
      </c>
      <c r="O45">
        <v>0.64107882999999999</v>
      </c>
      <c r="P45">
        <v>0.72899449000000005</v>
      </c>
      <c r="Q45">
        <v>0.71854072999999996</v>
      </c>
      <c r="R45">
        <v>0.73000175</v>
      </c>
      <c r="S45">
        <v>0.74393659999999995</v>
      </c>
    </row>
    <row r="46" spans="1:19" x14ac:dyDescent="0.25">
      <c r="K46" s="1" t="s">
        <v>7</v>
      </c>
      <c r="L46">
        <v>0.27375808000000001</v>
      </c>
      <c r="M46">
        <v>0.27580291000000001</v>
      </c>
      <c r="N46">
        <v>0.33497613999999998</v>
      </c>
      <c r="O46">
        <v>0.33086795000000002</v>
      </c>
      <c r="P46">
        <v>0.31639388000000002</v>
      </c>
      <c r="Q46">
        <v>0.31733090000000003</v>
      </c>
      <c r="R46">
        <v>0.38375878000000002</v>
      </c>
      <c r="S46">
        <v>0.37024658999999999</v>
      </c>
    </row>
    <row r="47" spans="1:19" x14ac:dyDescent="0.25">
      <c r="K47" s="1" t="s">
        <v>8</v>
      </c>
      <c r="L47">
        <v>0.37303564</v>
      </c>
      <c r="M47">
        <v>0.36444119000000003</v>
      </c>
      <c r="N47">
        <v>0.31394503000000001</v>
      </c>
      <c r="O47">
        <v>0.30883815999999997</v>
      </c>
      <c r="P47">
        <v>0.32174575</v>
      </c>
      <c r="Q47">
        <v>0.31454024000000003</v>
      </c>
      <c r="R47">
        <v>0.34748814</v>
      </c>
      <c r="S47">
        <v>0.34425422999999999</v>
      </c>
    </row>
    <row r="49" spans="2:19" x14ac:dyDescent="0.25">
      <c r="B49" s="14" t="s">
        <v>27</v>
      </c>
      <c r="C49" s="14"/>
      <c r="D49" s="14"/>
      <c r="E49" s="14"/>
      <c r="F49" s="14"/>
      <c r="G49" s="14"/>
      <c r="H49" s="14"/>
      <c r="I49" s="14"/>
      <c r="L49" s="14" t="s">
        <v>33</v>
      </c>
      <c r="M49" s="14"/>
      <c r="N49" s="14"/>
      <c r="O49" s="14"/>
      <c r="P49" s="14"/>
      <c r="Q49" s="14"/>
      <c r="R49" s="14"/>
      <c r="S49" s="14"/>
    </row>
    <row r="50" spans="2:19" x14ac:dyDescent="0.25">
      <c r="B50" s="1" t="s">
        <v>37</v>
      </c>
      <c r="L50" s="1" t="s">
        <v>37</v>
      </c>
    </row>
    <row r="51" spans="2:19" x14ac:dyDescent="0.25">
      <c r="B51" s="1" t="s">
        <v>24</v>
      </c>
      <c r="C51">
        <v>116.21043</v>
      </c>
      <c r="L51" s="1" t="s">
        <v>34</v>
      </c>
      <c r="M51">
        <v>1.2697290000000001</v>
      </c>
    </row>
    <row r="52" spans="2:19" x14ac:dyDescent="0.25">
      <c r="B52" s="1" t="s">
        <v>25</v>
      </c>
      <c r="C52">
        <v>87.324432000000002</v>
      </c>
      <c r="L52" s="1" t="s">
        <v>25</v>
      </c>
      <c r="M52">
        <v>0.26094759000000001</v>
      </c>
    </row>
    <row r="53" spans="2:19" x14ac:dyDescent="0.25">
      <c r="B53" s="1" t="s">
        <v>26</v>
      </c>
      <c r="C53">
        <v>104.52406999999999</v>
      </c>
      <c r="L53" s="1" t="s">
        <v>35</v>
      </c>
      <c r="M53">
        <v>0.76432043000000005</v>
      </c>
    </row>
    <row r="54" spans="2:19" x14ac:dyDescent="0.25">
      <c r="B54" s="1"/>
      <c r="L54" s="1" t="s">
        <v>36</v>
      </c>
      <c r="M54">
        <v>0.25891182000000001</v>
      </c>
    </row>
    <row r="56" spans="2:19" x14ac:dyDescent="0.25">
      <c r="B56" s="1" t="s">
        <v>38</v>
      </c>
      <c r="L56" s="1" t="s">
        <v>38</v>
      </c>
    </row>
    <row r="57" spans="2:19" x14ac:dyDescent="0.25">
      <c r="B57" s="1" t="s">
        <v>39</v>
      </c>
      <c r="C57">
        <f>AVERAGE(B3:I11,B15:I23,B27:I35)</f>
        <v>125.303040175926</v>
      </c>
      <c r="L57" s="1" t="s">
        <v>39</v>
      </c>
      <c r="M57">
        <f>AVERAGE(L3:S11,L15:S23,L27:S35,L39:S47)</f>
        <v>0.62601489579861147</v>
      </c>
    </row>
    <row r="58" spans="2:19" x14ac:dyDescent="0.25">
      <c r="B58" s="1"/>
    </row>
    <row r="59" spans="2:19" x14ac:dyDescent="0.25">
      <c r="B59" s="1"/>
      <c r="C59" s="2" t="s">
        <v>28</v>
      </c>
      <c r="F59" s="2" t="s">
        <v>29</v>
      </c>
      <c r="I59" s="2" t="s">
        <v>30</v>
      </c>
      <c r="L59" s="1"/>
      <c r="M59" s="2" t="s">
        <v>28</v>
      </c>
      <c r="P59" s="2" t="s">
        <v>29</v>
      </c>
      <c r="S59" s="2" t="s">
        <v>30</v>
      </c>
    </row>
    <row r="60" spans="2:19" x14ac:dyDescent="0.25">
      <c r="B60" s="1" t="s">
        <v>0</v>
      </c>
      <c r="C60">
        <f>AVERAGE(B3:I3,B15:I15,B27:I27)</f>
        <v>126.23056762500001</v>
      </c>
      <c r="E60" s="1" t="s">
        <v>24</v>
      </c>
      <c r="F60">
        <f>AVERAGE(B3:I11)</f>
        <v>136.22874030555556</v>
      </c>
      <c r="H60" s="1" t="s">
        <v>9</v>
      </c>
      <c r="I60">
        <f>AVERAGE(B3:B11,B15:B23,B27:B35)</f>
        <v>124.08742111111111</v>
      </c>
      <c r="L60" s="1" t="s">
        <v>0</v>
      </c>
      <c r="M60">
        <f>AVERAGE(L3:S3,L15:S15,L27:S27,L39:S39)</f>
        <v>0.66013674093749997</v>
      </c>
      <c r="O60" s="1" t="s">
        <v>34</v>
      </c>
      <c r="P60">
        <f>AVERAGE(L3:S11)</f>
        <v>0.75608616847222221</v>
      </c>
      <c r="R60" s="1" t="s">
        <v>9</v>
      </c>
      <c r="S60">
        <f>AVERAGE(L3:L11,L15:L23,L27:L35,L39:L47)</f>
        <v>0.61680348277777786</v>
      </c>
    </row>
    <row r="61" spans="2:19" x14ac:dyDescent="0.25">
      <c r="B61" s="1" t="s">
        <v>1</v>
      </c>
      <c r="C61">
        <f t="shared" ref="C61:C68" si="0">AVERAGE(B4:I4,B16:I16,B28:I28)</f>
        <v>191.58335499999995</v>
      </c>
      <c r="E61" s="1" t="s">
        <v>25</v>
      </c>
      <c r="F61">
        <f>AVERAGE(B15:I23)</f>
        <v>117.36099862499997</v>
      </c>
      <c r="H61" s="1" t="s">
        <v>10</v>
      </c>
      <c r="I61">
        <f>AVERAGE(C3:C11,C15:C23,C27:C35)</f>
        <v>121.71699525925929</v>
      </c>
      <c r="L61" s="1" t="s">
        <v>1</v>
      </c>
      <c r="M61">
        <f t="shared" ref="M61:M68" si="1">AVERAGE(L4:S4,L16:S16,L28:S28,L40:S40)</f>
        <v>0.75143321593750001</v>
      </c>
      <c r="O61" s="1" t="s">
        <v>25</v>
      </c>
      <c r="P61">
        <f>AVERAGE(L15:S23)</f>
        <v>0.5361626401388887</v>
      </c>
      <c r="R61" s="1" t="s">
        <v>10</v>
      </c>
      <c r="S61">
        <f>AVERAGE(M3:M11,M15:M23,M27:M35,M39:M47)</f>
        <v>0.61149525388888881</v>
      </c>
    </row>
    <row r="62" spans="2:19" x14ac:dyDescent="0.25">
      <c r="B62" s="1" t="s">
        <v>2</v>
      </c>
      <c r="C62">
        <f t="shared" si="0"/>
        <v>98.110767625000008</v>
      </c>
      <c r="E62" s="1" t="s">
        <v>26</v>
      </c>
      <c r="F62">
        <f>AVERAGE(B27:I35)</f>
        <v>122.31938159722222</v>
      </c>
      <c r="H62" s="1" t="s">
        <v>11</v>
      </c>
      <c r="I62">
        <f>AVERAGE(D3:D11,D15:D23,D27:D35)</f>
        <v>122.63072537037036</v>
      </c>
      <c r="L62" s="1" t="s">
        <v>2</v>
      </c>
      <c r="M62">
        <f t="shared" si="1"/>
        <v>0.50784215249999998</v>
      </c>
      <c r="O62" s="1" t="s">
        <v>35</v>
      </c>
      <c r="P62">
        <f>AVERAGE(L27:S35)</f>
        <v>0.68343790194444443</v>
      </c>
      <c r="R62" s="1" t="s">
        <v>11</v>
      </c>
      <c r="S62">
        <f>AVERAGE(N3:N11,N15:N23,N27:N35,N39:N47)</f>
        <v>0.61545522555555554</v>
      </c>
    </row>
    <row r="63" spans="2:19" x14ac:dyDescent="0.25">
      <c r="B63" s="1" t="s">
        <v>3</v>
      </c>
      <c r="C63">
        <f t="shared" si="0"/>
        <v>104.67769866666667</v>
      </c>
      <c r="E63" s="1"/>
      <c r="H63" s="1" t="s">
        <v>12</v>
      </c>
      <c r="I63">
        <f>AVERAGE(E3:E11,E15:E23,E27:E35)</f>
        <v>122.47976903703704</v>
      </c>
      <c r="L63" s="1" t="s">
        <v>3</v>
      </c>
      <c r="M63">
        <f t="shared" si="1"/>
        <v>0.53262193531250013</v>
      </c>
      <c r="O63" s="1" t="s">
        <v>36</v>
      </c>
      <c r="P63">
        <f>AVERAGE(L39:S47)</f>
        <v>0.52837287263888899</v>
      </c>
      <c r="R63" s="1" t="s">
        <v>12</v>
      </c>
      <c r="S63">
        <f>AVERAGE(O3:O11,O15:O23,O27:O35,O39:O47)</f>
        <v>0.60837821972222228</v>
      </c>
    </row>
    <row r="64" spans="2:19" x14ac:dyDescent="0.25">
      <c r="B64" s="1" t="s">
        <v>4</v>
      </c>
      <c r="C64">
        <f t="shared" si="0"/>
        <v>146.31312541666665</v>
      </c>
      <c r="E64" s="1" t="s">
        <v>31</v>
      </c>
      <c r="F64">
        <f>_xlfn.STDEV.S(F60:F62)</f>
        <v>9.7813385033311189</v>
      </c>
      <c r="H64" s="1" t="s">
        <v>15</v>
      </c>
      <c r="I64">
        <f>AVERAGE(F3:F11,F15:F23,F27:F35)</f>
        <v>124.08589048148151</v>
      </c>
      <c r="L64" s="1" t="s">
        <v>4</v>
      </c>
      <c r="M64">
        <f t="shared" si="1"/>
        <v>0.89900515312500018</v>
      </c>
      <c r="O64" s="1"/>
      <c r="R64" s="1" t="s">
        <v>15</v>
      </c>
      <c r="S64">
        <f>AVERAGE(P3:P11,P15:P23,P27:P35,P39:P47)</f>
        <v>0.63852222222222244</v>
      </c>
    </row>
    <row r="65" spans="2:20" x14ac:dyDescent="0.25">
      <c r="B65" s="1" t="s">
        <v>5</v>
      </c>
      <c r="C65">
        <f t="shared" si="0"/>
        <v>176.96050249999999</v>
      </c>
      <c r="E65" s="1" t="s">
        <v>32</v>
      </c>
      <c r="F65">
        <f>F64/C57*100</f>
        <v>7.8061461953341906</v>
      </c>
      <c r="G65" t="s">
        <v>40</v>
      </c>
      <c r="H65" s="1" t="s">
        <v>16</v>
      </c>
      <c r="I65">
        <f>AVERAGE(G3:G11,G15:G23,G27:G35)</f>
        <v>122.00725955555556</v>
      </c>
      <c r="L65" s="1" t="s">
        <v>5</v>
      </c>
      <c r="M65">
        <f t="shared" si="1"/>
        <v>0.8061386143749999</v>
      </c>
      <c r="O65" s="1" t="s">
        <v>31</v>
      </c>
      <c r="P65">
        <f>_xlfn.STDEV.S(P60:P63)</f>
        <v>0.11228435649964903</v>
      </c>
      <c r="R65" s="1" t="s">
        <v>16</v>
      </c>
      <c r="S65">
        <f>AVERAGE(Q3:Q11,Q15:Q23,Q27:Q35,Q39:Q47)</f>
        <v>0.61644800194444438</v>
      </c>
    </row>
    <row r="66" spans="2:20" x14ac:dyDescent="0.25">
      <c r="B66" s="1" t="s">
        <v>6</v>
      </c>
      <c r="C66">
        <f t="shared" si="0"/>
        <v>120.41252308333333</v>
      </c>
      <c r="H66" s="1" t="s">
        <v>13</v>
      </c>
      <c r="I66">
        <f>AVERAGE(H3:H11,H15:H23,H27:H35)</f>
        <v>134.54142440740742</v>
      </c>
      <c r="L66" s="1" t="s">
        <v>6</v>
      </c>
      <c r="M66">
        <f t="shared" si="1"/>
        <v>0.73438970125000014</v>
      </c>
      <c r="O66" s="1" t="s">
        <v>32</v>
      </c>
      <c r="P66">
        <f>P65/M57*100</f>
        <v>17.936371363241623</v>
      </c>
      <c r="Q66" t="s">
        <v>40</v>
      </c>
      <c r="R66" s="1" t="s">
        <v>13</v>
      </c>
      <c r="S66">
        <f>AVERAGE(R3:R11,R15:R23,R27:R35,R39:R47)</f>
        <v>0.65273415638888865</v>
      </c>
    </row>
    <row r="67" spans="2:20" x14ac:dyDescent="0.25">
      <c r="B67" s="1" t="s">
        <v>7</v>
      </c>
      <c r="C67">
        <f t="shared" si="0"/>
        <v>83.490704375000021</v>
      </c>
      <c r="H67" s="1" t="s">
        <v>14</v>
      </c>
      <c r="I67">
        <f>AVERAGE(I3:I11,I15:I23,I27:I35)</f>
        <v>130.87483618518519</v>
      </c>
      <c r="L67" s="1" t="s">
        <v>7</v>
      </c>
      <c r="M67">
        <f t="shared" si="1"/>
        <v>0.35939655218750005</v>
      </c>
      <c r="R67" s="1" t="s">
        <v>14</v>
      </c>
      <c r="S67">
        <f>AVERAGE(S3:S11,S15:S23,S27:S35,S39:S47)</f>
        <v>0.64828260388888881</v>
      </c>
    </row>
    <row r="68" spans="2:20" x14ac:dyDescent="0.25">
      <c r="B68" s="1" t="s">
        <v>8</v>
      </c>
      <c r="C68">
        <f t="shared" si="0"/>
        <v>79.948117291666662</v>
      </c>
      <c r="H68" s="1"/>
      <c r="L68" s="1" t="s">
        <v>8</v>
      </c>
      <c r="M68">
        <f t="shared" si="1"/>
        <v>0.3831699965625</v>
      </c>
      <c r="R68" s="1"/>
    </row>
    <row r="69" spans="2:20" x14ac:dyDescent="0.25">
      <c r="B69" s="1"/>
      <c r="H69" s="1" t="s">
        <v>31</v>
      </c>
      <c r="I69">
        <f>_xlfn.STDEV.S(I60:I67)</f>
        <v>4.75373314132234</v>
      </c>
      <c r="L69" s="1"/>
      <c r="R69" s="1" t="s">
        <v>31</v>
      </c>
      <c r="S69">
        <f>_xlfn.STDEV.S(S60:S67)</f>
        <v>1.7630969068501177E-2</v>
      </c>
    </row>
    <row r="70" spans="2:20" x14ac:dyDescent="0.25">
      <c r="B70" s="1" t="s">
        <v>31</v>
      </c>
      <c r="C70">
        <f>_xlfn.STDEV.S(C60:C68)</f>
        <v>39.525212755895375</v>
      </c>
      <c r="H70" s="1" t="s">
        <v>32</v>
      </c>
      <c r="I70">
        <f>I69/C57*100</f>
        <v>3.7937891488092212</v>
      </c>
      <c r="J70" t="s">
        <v>40</v>
      </c>
      <c r="L70" s="1" t="s">
        <v>31</v>
      </c>
      <c r="M70">
        <f>_xlfn.STDEV.S(M60:M68)</f>
        <v>0.18985304084662824</v>
      </c>
      <c r="R70" s="1" t="s">
        <v>32</v>
      </c>
      <c r="S70">
        <f>S69/M57*100</f>
        <v>2.8163817166058371</v>
      </c>
      <c r="T70" t="s">
        <v>40</v>
      </c>
    </row>
    <row r="71" spans="2:20" x14ac:dyDescent="0.25">
      <c r="B71" s="1" t="s">
        <v>32</v>
      </c>
      <c r="C71">
        <f>C70/C57*100</f>
        <v>31.54369814204173</v>
      </c>
      <c r="D71" t="s">
        <v>40</v>
      </c>
      <c r="L71" s="1" t="s">
        <v>32</v>
      </c>
      <c r="M71">
        <f>M70/M57*100</f>
        <v>30.327240153675806</v>
      </c>
      <c r="N71" t="s">
        <v>40</v>
      </c>
    </row>
  </sheetData>
  <mergeCells count="9">
    <mergeCell ref="L37:S37"/>
    <mergeCell ref="B49:I49"/>
    <mergeCell ref="L49:S49"/>
    <mergeCell ref="B1:I1"/>
    <mergeCell ref="L1:S1"/>
    <mergeCell ref="B13:I13"/>
    <mergeCell ref="L13:S13"/>
    <mergeCell ref="B25:I25"/>
    <mergeCell ref="L25:S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F07D2-8FED-4CE1-AA19-282DAA49B691}">
  <dimension ref="A1:T71"/>
  <sheetViews>
    <sheetView workbookViewId="0">
      <selection activeCell="M57" sqref="M57"/>
    </sheetView>
  </sheetViews>
  <sheetFormatPr defaultRowHeight="15" x14ac:dyDescent="0.25"/>
  <cols>
    <col min="1" max="1" width="9.140625" style="1"/>
  </cols>
  <sheetData>
    <row r="1" spans="1:19" x14ac:dyDescent="0.25">
      <c r="B1" s="14" t="s">
        <v>18</v>
      </c>
      <c r="C1" s="14"/>
      <c r="D1" s="14"/>
      <c r="E1" s="14"/>
      <c r="F1" s="14"/>
      <c r="G1" s="14"/>
      <c r="H1" s="14"/>
      <c r="I1" s="14"/>
      <c r="K1" s="1"/>
      <c r="L1" s="14" t="s">
        <v>20</v>
      </c>
      <c r="M1" s="14"/>
      <c r="N1" s="14"/>
      <c r="O1" s="14"/>
      <c r="P1" s="14"/>
      <c r="Q1" s="14"/>
      <c r="R1" s="14"/>
      <c r="S1" s="14"/>
    </row>
    <row r="2" spans="1:19" x14ac:dyDescent="0.25">
      <c r="B2" s="1" t="s">
        <v>9</v>
      </c>
      <c r="C2" s="1" t="s">
        <v>10</v>
      </c>
      <c r="D2" s="1" t="s">
        <v>11</v>
      </c>
      <c r="E2" s="1" t="s">
        <v>12</v>
      </c>
      <c r="F2" s="1" t="s">
        <v>15</v>
      </c>
      <c r="G2" s="1" t="s">
        <v>16</v>
      </c>
      <c r="H2" s="1" t="s">
        <v>13</v>
      </c>
      <c r="I2" s="1" t="s">
        <v>14</v>
      </c>
      <c r="K2" s="1"/>
      <c r="L2" s="1" t="s">
        <v>9</v>
      </c>
      <c r="M2" s="1" t="s">
        <v>10</v>
      </c>
      <c r="N2" s="1" t="s">
        <v>11</v>
      </c>
      <c r="O2" s="1" t="s">
        <v>12</v>
      </c>
      <c r="P2" s="1" t="s">
        <v>15</v>
      </c>
      <c r="Q2" s="1" t="s">
        <v>16</v>
      </c>
      <c r="R2" s="1" t="s">
        <v>13</v>
      </c>
      <c r="S2" s="1" t="s">
        <v>14</v>
      </c>
    </row>
    <row r="3" spans="1:19" x14ac:dyDescent="0.25">
      <c r="A3" s="1" t="s">
        <v>0</v>
      </c>
      <c r="B3">
        <v>174.40259</v>
      </c>
      <c r="C3">
        <v>176.09352000000001</v>
      </c>
      <c r="D3">
        <v>159.17563999999999</v>
      </c>
      <c r="E3">
        <v>159.41032000000001</v>
      </c>
      <c r="F3">
        <v>120.56743</v>
      </c>
      <c r="G3">
        <v>120.6939</v>
      </c>
      <c r="H3">
        <v>114.86474</v>
      </c>
      <c r="I3">
        <v>113.29846999999999</v>
      </c>
      <c r="K3" s="1" t="s">
        <v>0</v>
      </c>
      <c r="L3">
        <v>1.0236856999999999</v>
      </c>
      <c r="M3">
        <v>1.0603688</v>
      </c>
      <c r="N3">
        <v>0.97880756999999996</v>
      </c>
      <c r="O3">
        <v>0.95216489000000004</v>
      </c>
      <c r="P3">
        <v>0.90123509999999996</v>
      </c>
      <c r="Q3">
        <v>0.73825562</v>
      </c>
      <c r="R3">
        <v>0.66770278999999999</v>
      </c>
      <c r="S3">
        <v>0.65924232999999999</v>
      </c>
    </row>
    <row r="4" spans="1:19" x14ac:dyDescent="0.25">
      <c r="A4" s="1" t="s">
        <v>1</v>
      </c>
      <c r="B4">
        <v>195.57219000000001</v>
      </c>
      <c r="C4">
        <v>191.59019000000001</v>
      </c>
      <c r="D4">
        <v>210.98043999999999</v>
      </c>
      <c r="E4">
        <v>227.84825000000001</v>
      </c>
      <c r="F4">
        <v>228.00769</v>
      </c>
      <c r="G4">
        <v>230.96001999999999</v>
      </c>
      <c r="H4">
        <v>221.16708</v>
      </c>
      <c r="I4">
        <v>202.58051</v>
      </c>
      <c r="K4" s="1" t="s">
        <v>1</v>
      </c>
      <c r="L4">
        <v>0.87486547000000003</v>
      </c>
      <c r="M4">
        <v>0.85782694999999998</v>
      </c>
      <c r="N4">
        <v>0.96378732</v>
      </c>
      <c r="O4">
        <v>1.025282</v>
      </c>
      <c r="P4">
        <v>0.94930725999999999</v>
      </c>
      <c r="Q4">
        <v>0.91723770000000004</v>
      </c>
      <c r="R4">
        <v>0.91802572999999998</v>
      </c>
      <c r="S4">
        <v>0.86728316999999999</v>
      </c>
    </row>
    <row r="5" spans="1:19" x14ac:dyDescent="0.25">
      <c r="A5" s="1" t="s">
        <v>2</v>
      </c>
      <c r="B5">
        <v>124.14874</v>
      </c>
      <c r="C5">
        <v>121.43543</v>
      </c>
      <c r="D5">
        <v>102.25032</v>
      </c>
      <c r="E5">
        <v>99.733581999999998</v>
      </c>
      <c r="F5">
        <v>132.62135000000001</v>
      </c>
      <c r="G5">
        <v>128.435</v>
      </c>
      <c r="H5">
        <v>111.74026000000001</v>
      </c>
      <c r="I5">
        <v>109.61709999999999</v>
      </c>
      <c r="K5" s="1" t="s">
        <v>2</v>
      </c>
      <c r="L5">
        <v>0.62975024999999996</v>
      </c>
      <c r="M5">
        <v>0.61045247000000002</v>
      </c>
      <c r="N5">
        <v>0.53690766999999995</v>
      </c>
      <c r="O5">
        <v>0.50395279999999998</v>
      </c>
      <c r="P5">
        <v>0.67424070999999997</v>
      </c>
      <c r="Q5">
        <v>0.66048156999999996</v>
      </c>
      <c r="R5">
        <v>0.57781780000000005</v>
      </c>
      <c r="S5">
        <v>0.54218708999999998</v>
      </c>
    </row>
    <row r="6" spans="1:19" x14ac:dyDescent="0.25">
      <c r="A6" s="1" t="s">
        <v>3</v>
      </c>
      <c r="B6">
        <v>104.89135</v>
      </c>
      <c r="C6">
        <v>107.16409</v>
      </c>
      <c r="D6">
        <v>97.317122999999995</v>
      </c>
      <c r="E6">
        <v>101.33946</v>
      </c>
      <c r="F6">
        <v>106.69386</v>
      </c>
      <c r="G6">
        <v>97.803344999999993</v>
      </c>
      <c r="H6">
        <v>139.03635</v>
      </c>
      <c r="I6">
        <v>135.08070000000001</v>
      </c>
      <c r="K6" s="1" t="s">
        <v>3</v>
      </c>
      <c r="L6">
        <v>0.87898129000000003</v>
      </c>
      <c r="M6">
        <v>0.87888664000000005</v>
      </c>
      <c r="N6">
        <v>0.82368368000000003</v>
      </c>
      <c r="O6">
        <v>0.80129892000000003</v>
      </c>
      <c r="P6">
        <v>0.89671862000000002</v>
      </c>
      <c r="Q6">
        <v>0.85348522999999998</v>
      </c>
      <c r="R6">
        <v>0.98309504999999997</v>
      </c>
      <c r="S6">
        <v>0.97061728999999997</v>
      </c>
    </row>
    <row r="7" spans="1:19" x14ac:dyDescent="0.25">
      <c r="A7" s="1" t="s">
        <v>4</v>
      </c>
      <c r="B7">
        <v>152.09993</v>
      </c>
      <c r="C7">
        <v>156.69183000000001</v>
      </c>
      <c r="D7">
        <v>125.98565000000001</v>
      </c>
      <c r="E7">
        <v>121.91493</v>
      </c>
      <c r="F7">
        <v>183.66281000000001</v>
      </c>
      <c r="G7">
        <v>180.14671000000001</v>
      </c>
      <c r="H7">
        <v>181.33690000000001</v>
      </c>
      <c r="I7">
        <v>175.12165999999999</v>
      </c>
      <c r="K7" s="1" t="s">
        <v>4</v>
      </c>
      <c r="L7">
        <v>1.0581087</v>
      </c>
      <c r="M7">
        <v>1.0489872</v>
      </c>
      <c r="N7">
        <v>1.0195268</v>
      </c>
      <c r="O7">
        <v>1.0627456</v>
      </c>
      <c r="P7">
        <v>1.3399127</v>
      </c>
      <c r="Q7">
        <v>1.2200385</v>
      </c>
      <c r="R7">
        <v>1.2438445</v>
      </c>
      <c r="S7">
        <v>1.2485193000000001</v>
      </c>
    </row>
    <row r="8" spans="1:19" x14ac:dyDescent="0.25">
      <c r="A8" s="1" t="s">
        <v>5</v>
      </c>
      <c r="B8">
        <v>193.33427</v>
      </c>
      <c r="C8">
        <v>181.73591999999999</v>
      </c>
      <c r="D8">
        <v>197.24843999999999</v>
      </c>
      <c r="E8">
        <v>191.6909</v>
      </c>
      <c r="F8">
        <v>151.67015000000001</v>
      </c>
      <c r="G8">
        <v>147.02185</v>
      </c>
      <c r="H8">
        <v>227.70909</v>
      </c>
      <c r="I8">
        <v>213.97604000000001</v>
      </c>
      <c r="K8" s="1" t="s">
        <v>5</v>
      </c>
      <c r="L8">
        <v>1.0266417999999999</v>
      </c>
      <c r="M8">
        <v>0.95680045999999996</v>
      </c>
      <c r="N8">
        <v>1.0308473</v>
      </c>
      <c r="O8">
        <v>0.97230017000000002</v>
      </c>
      <c r="P8">
        <v>0.83494299999999999</v>
      </c>
      <c r="Q8">
        <v>0.81191676999999995</v>
      </c>
      <c r="R8">
        <v>1.2031132</v>
      </c>
      <c r="S8">
        <v>1.1986157</v>
      </c>
    </row>
    <row r="9" spans="1:19" x14ac:dyDescent="0.25">
      <c r="A9" s="1" t="s">
        <v>6</v>
      </c>
      <c r="B9">
        <v>115.7261</v>
      </c>
      <c r="C9">
        <v>114.63370999999999</v>
      </c>
      <c r="D9">
        <v>135.45847000000001</v>
      </c>
      <c r="E9">
        <v>134.82876999999999</v>
      </c>
      <c r="F9">
        <v>135.89662000000001</v>
      </c>
      <c r="G9">
        <v>138.02558999999999</v>
      </c>
      <c r="H9">
        <v>136.01155</v>
      </c>
      <c r="I9">
        <v>136.69059999999999</v>
      </c>
      <c r="K9" s="1" t="s">
        <v>6</v>
      </c>
      <c r="L9">
        <v>0.72334158000000004</v>
      </c>
      <c r="M9">
        <v>0.71412861000000005</v>
      </c>
      <c r="N9">
        <v>0.99111473999999999</v>
      </c>
      <c r="O9">
        <v>0.96154903999999997</v>
      </c>
      <c r="P9">
        <v>0.96658670999999996</v>
      </c>
      <c r="Q9">
        <v>0.93832015999999996</v>
      </c>
      <c r="R9">
        <v>0.88894545999999997</v>
      </c>
      <c r="S9">
        <v>0.91687023999999995</v>
      </c>
    </row>
    <row r="10" spans="1:19" x14ac:dyDescent="0.25">
      <c r="A10" s="1" t="s">
        <v>7</v>
      </c>
      <c r="B10">
        <v>79.594489999999993</v>
      </c>
      <c r="C10">
        <v>76.022484000000006</v>
      </c>
      <c r="D10">
        <v>106.75601</v>
      </c>
      <c r="E10">
        <v>101.97713</v>
      </c>
      <c r="F10">
        <v>106.86262000000001</v>
      </c>
      <c r="G10">
        <v>100.60137</v>
      </c>
      <c r="H10">
        <v>110.88091</v>
      </c>
      <c r="I10">
        <v>106.03649</v>
      </c>
      <c r="K10" s="1" t="s">
        <v>7</v>
      </c>
      <c r="L10">
        <v>0.65004987000000003</v>
      </c>
      <c r="M10">
        <v>0.61208189000000002</v>
      </c>
      <c r="N10">
        <v>0.75526232000000004</v>
      </c>
      <c r="O10">
        <v>0.75899594999999997</v>
      </c>
      <c r="P10">
        <v>0.82629341000000001</v>
      </c>
      <c r="Q10">
        <v>0.77699267999999999</v>
      </c>
      <c r="R10">
        <v>0.86710703</v>
      </c>
      <c r="S10">
        <v>0.85371399000000003</v>
      </c>
    </row>
    <row r="11" spans="1:19" x14ac:dyDescent="0.25">
      <c r="A11" s="1" t="s">
        <v>8</v>
      </c>
      <c r="B11">
        <v>135.09864999999999</v>
      </c>
      <c r="C11">
        <v>132.38535999999999</v>
      </c>
      <c r="D11">
        <v>112.67806</v>
      </c>
      <c r="E11">
        <v>113.19083000000001</v>
      </c>
      <c r="F11">
        <v>118.28332</v>
      </c>
      <c r="G11">
        <v>116.10207</v>
      </c>
      <c r="H11">
        <v>121.13883</v>
      </c>
      <c r="I11">
        <v>119.79625</v>
      </c>
      <c r="K11" s="1" t="s">
        <v>8</v>
      </c>
      <c r="L11">
        <v>0.96080989000000006</v>
      </c>
      <c r="M11">
        <v>0.93242013000000001</v>
      </c>
      <c r="N11">
        <v>0.82198495000000005</v>
      </c>
      <c r="O11">
        <v>0.81834881999999998</v>
      </c>
      <c r="P11">
        <v>0.80120701000000005</v>
      </c>
      <c r="Q11">
        <v>0.77146393000000002</v>
      </c>
      <c r="R11">
        <v>0.84560376000000004</v>
      </c>
      <c r="S11">
        <v>0.83175343000000002</v>
      </c>
    </row>
    <row r="13" spans="1:19" x14ac:dyDescent="0.25">
      <c r="B13" s="14" t="s">
        <v>17</v>
      </c>
      <c r="C13" s="14"/>
      <c r="D13" s="14"/>
      <c r="E13" s="14"/>
      <c r="F13" s="14"/>
      <c r="G13" s="14"/>
      <c r="H13" s="14"/>
      <c r="I13" s="14"/>
      <c r="K13" s="1"/>
      <c r="L13" s="14" t="s">
        <v>21</v>
      </c>
      <c r="M13" s="14"/>
      <c r="N13" s="14"/>
      <c r="O13" s="14"/>
      <c r="P13" s="14"/>
      <c r="Q13" s="14"/>
      <c r="R13" s="14"/>
      <c r="S13" s="14"/>
    </row>
    <row r="14" spans="1:19" x14ac:dyDescent="0.25">
      <c r="B14" s="1" t="s">
        <v>9</v>
      </c>
      <c r="C14" s="1" t="s">
        <v>10</v>
      </c>
      <c r="D14" s="1" t="s">
        <v>11</v>
      </c>
      <c r="E14" s="1" t="s">
        <v>12</v>
      </c>
      <c r="F14" s="1" t="s">
        <v>15</v>
      </c>
      <c r="G14" s="1" t="s">
        <v>16</v>
      </c>
      <c r="H14" s="1" t="s">
        <v>13</v>
      </c>
      <c r="I14" s="1" t="s">
        <v>14</v>
      </c>
      <c r="K14" s="1"/>
      <c r="L14" s="1" t="s">
        <v>9</v>
      </c>
      <c r="M14" s="1" t="s">
        <v>10</v>
      </c>
      <c r="N14" s="1" t="s">
        <v>11</v>
      </c>
      <c r="O14" s="1" t="s">
        <v>12</v>
      </c>
      <c r="P14" s="1" t="s">
        <v>15</v>
      </c>
      <c r="Q14" s="1" t="s">
        <v>16</v>
      </c>
      <c r="R14" s="1" t="s">
        <v>13</v>
      </c>
      <c r="S14" s="1" t="s">
        <v>14</v>
      </c>
    </row>
    <row r="15" spans="1:19" x14ac:dyDescent="0.25">
      <c r="A15" s="1" t="s">
        <v>0</v>
      </c>
      <c r="B15">
        <v>141.01971</v>
      </c>
      <c r="C15">
        <v>142.27422999999999</v>
      </c>
      <c r="D15">
        <v>129.66261</v>
      </c>
      <c r="E15">
        <v>129.81403</v>
      </c>
      <c r="F15">
        <v>92.556786000000002</v>
      </c>
      <c r="G15">
        <v>92.781326000000007</v>
      </c>
      <c r="H15">
        <v>88.666252</v>
      </c>
      <c r="I15">
        <v>88.649872000000002</v>
      </c>
      <c r="K15" s="1" t="s">
        <v>0</v>
      </c>
      <c r="L15">
        <v>0.65507983999999997</v>
      </c>
      <c r="M15">
        <v>0.65207320000000002</v>
      </c>
      <c r="N15">
        <v>0.64461035</v>
      </c>
      <c r="O15">
        <v>0.63904654999999999</v>
      </c>
      <c r="P15">
        <v>0.42299026000000001</v>
      </c>
      <c r="Q15">
        <v>0.40634048</v>
      </c>
      <c r="R15">
        <v>0.39939395</v>
      </c>
      <c r="S15">
        <v>0.40046909000000003</v>
      </c>
    </row>
    <row r="16" spans="1:19" x14ac:dyDescent="0.25">
      <c r="A16" s="1" t="s">
        <v>1</v>
      </c>
      <c r="B16">
        <v>148.61403000000001</v>
      </c>
      <c r="C16">
        <v>147.16861</v>
      </c>
      <c r="D16">
        <v>176.7345</v>
      </c>
      <c r="E16">
        <v>181.20885999999999</v>
      </c>
      <c r="F16">
        <v>196.77771000000001</v>
      </c>
      <c r="G16">
        <v>198.27847</v>
      </c>
      <c r="H16">
        <v>186.38158000000001</v>
      </c>
      <c r="I16">
        <v>178.62790000000001</v>
      </c>
      <c r="K16" s="1" t="s">
        <v>1</v>
      </c>
      <c r="L16">
        <v>0.57669406999999995</v>
      </c>
      <c r="M16">
        <v>0.58241319999999996</v>
      </c>
      <c r="N16">
        <v>0.68916416000000003</v>
      </c>
      <c r="O16">
        <v>0.71821659999999998</v>
      </c>
      <c r="P16">
        <v>0.77920692999999996</v>
      </c>
      <c r="Q16">
        <v>0.76894814</v>
      </c>
      <c r="R16">
        <v>0.70320707999999998</v>
      </c>
      <c r="S16">
        <v>0.68303722</v>
      </c>
    </row>
    <row r="17" spans="1:19" x14ac:dyDescent="0.25">
      <c r="A17" s="1" t="s">
        <v>2</v>
      </c>
      <c r="B17">
        <v>105.65633</v>
      </c>
      <c r="C17">
        <v>102.65944</v>
      </c>
      <c r="D17">
        <v>84.042411999999999</v>
      </c>
      <c r="E17">
        <v>82.203186000000002</v>
      </c>
      <c r="F17">
        <v>112.91229</v>
      </c>
      <c r="G17">
        <v>109.00784</v>
      </c>
      <c r="H17">
        <v>91.735084999999998</v>
      </c>
      <c r="I17">
        <v>88.996398999999997</v>
      </c>
      <c r="K17" s="1" t="s">
        <v>2</v>
      </c>
      <c r="L17">
        <v>0.54916197</v>
      </c>
      <c r="M17">
        <v>0.52102285999999998</v>
      </c>
      <c r="N17">
        <v>0.43438736</v>
      </c>
      <c r="O17">
        <v>0.41405325999999998</v>
      </c>
      <c r="P17">
        <v>0.55317472999999995</v>
      </c>
      <c r="Q17">
        <v>0.53504627999999999</v>
      </c>
      <c r="R17">
        <v>0.45550068999999999</v>
      </c>
      <c r="S17">
        <v>0.42734480000000002</v>
      </c>
    </row>
    <row r="18" spans="1:19" x14ac:dyDescent="0.25">
      <c r="A18" s="1" t="s">
        <v>3</v>
      </c>
      <c r="B18">
        <v>92.759354000000002</v>
      </c>
      <c r="C18">
        <v>93.602790999999996</v>
      </c>
      <c r="D18">
        <v>81.722076000000001</v>
      </c>
      <c r="E18">
        <v>81.128456</v>
      </c>
      <c r="F18">
        <v>91.480994999999993</v>
      </c>
      <c r="G18">
        <v>87.417297000000005</v>
      </c>
      <c r="H18">
        <v>117.96638</v>
      </c>
      <c r="I18">
        <v>114.90335</v>
      </c>
      <c r="K18" s="1" t="s">
        <v>3</v>
      </c>
      <c r="L18">
        <v>0.46927511999999999</v>
      </c>
      <c r="M18">
        <v>0.45462101999999999</v>
      </c>
      <c r="N18">
        <v>0.39608740999999997</v>
      </c>
      <c r="O18">
        <v>0.38592321000000002</v>
      </c>
      <c r="P18">
        <v>0.44067877999999999</v>
      </c>
      <c r="Q18">
        <v>0.40717008999999998</v>
      </c>
      <c r="R18">
        <v>0.54600221000000004</v>
      </c>
      <c r="S18">
        <v>0.54060268</v>
      </c>
    </row>
    <row r="19" spans="1:19" x14ac:dyDescent="0.25">
      <c r="A19" s="1" t="s">
        <v>4</v>
      </c>
      <c r="B19">
        <v>131.02393000000001</v>
      </c>
      <c r="C19">
        <v>124.55139</v>
      </c>
      <c r="D19">
        <v>106.57089999999999</v>
      </c>
      <c r="E19">
        <v>104.32550000000001</v>
      </c>
      <c r="F19">
        <v>149.06361000000001</v>
      </c>
      <c r="G19">
        <v>136.5334</v>
      </c>
      <c r="H19">
        <v>156.41721000000001</v>
      </c>
      <c r="I19">
        <v>153.92491000000001</v>
      </c>
      <c r="K19" s="1" t="s">
        <v>4</v>
      </c>
      <c r="L19">
        <v>0.62343419</v>
      </c>
      <c r="M19">
        <v>0.59683770000000003</v>
      </c>
      <c r="N19">
        <v>0.50296008999999997</v>
      </c>
      <c r="O19">
        <v>0.51541316999999998</v>
      </c>
      <c r="P19">
        <v>0.68030988999999997</v>
      </c>
      <c r="Q19">
        <v>0.62308556000000004</v>
      </c>
      <c r="R19">
        <v>0.68475299999999995</v>
      </c>
      <c r="S19">
        <v>0.68262285</v>
      </c>
    </row>
    <row r="20" spans="1:19" x14ac:dyDescent="0.25">
      <c r="A20" s="1" t="s">
        <v>5</v>
      </c>
      <c r="B20">
        <v>181.21117000000001</v>
      </c>
      <c r="C20">
        <v>168.54338000000001</v>
      </c>
      <c r="D20">
        <v>180.47984</v>
      </c>
      <c r="E20">
        <v>176.16489000000001</v>
      </c>
      <c r="F20">
        <v>134.35081</v>
      </c>
      <c r="G20">
        <v>130.63104000000001</v>
      </c>
      <c r="H20">
        <v>207.44320999999999</v>
      </c>
      <c r="I20">
        <v>205.09331</v>
      </c>
      <c r="K20" s="1" t="s">
        <v>5</v>
      </c>
      <c r="L20">
        <v>0.72317809</v>
      </c>
      <c r="M20">
        <v>0.67278123000000001</v>
      </c>
      <c r="N20">
        <v>0.71077221999999995</v>
      </c>
      <c r="O20">
        <v>0.64697956999999995</v>
      </c>
      <c r="P20">
        <v>0.61605966000000001</v>
      </c>
      <c r="Q20">
        <v>0.58569998000000001</v>
      </c>
      <c r="R20">
        <v>0.78237051000000002</v>
      </c>
      <c r="S20">
        <v>0.78207742999999996</v>
      </c>
    </row>
    <row r="21" spans="1:19" x14ac:dyDescent="0.25">
      <c r="A21" s="1" t="s">
        <v>6</v>
      </c>
      <c r="B21">
        <v>103.7599</v>
      </c>
      <c r="C21">
        <v>100.96304000000001</v>
      </c>
      <c r="D21">
        <v>120.09626</v>
      </c>
      <c r="E21">
        <v>117.21819000000001</v>
      </c>
      <c r="F21">
        <v>123.99703</v>
      </c>
      <c r="G21">
        <v>124.12369</v>
      </c>
      <c r="H21">
        <v>127.41955</v>
      </c>
      <c r="I21">
        <v>124.85406</v>
      </c>
      <c r="K21" s="1" t="s">
        <v>6</v>
      </c>
      <c r="L21">
        <v>0.65522175999999999</v>
      </c>
      <c r="M21">
        <v>0.62854730999999997</v>
      </c>
      <c r="N21">
        <v>0.68754523999999995</v>
      </c>
      <c r="O21">
        <v>0.67969239000000004</v>
      </c>
      <c r="P21">
        <v>0.81018203</v>
      </c>
      <c r="Q21">
        <v>0.84258902000000002</v>
      </c>
      <c r="R21">
        <v>0.79483610000000005</v>
      </c>
      <c r="S21">
        <v>0.81735146000000003</v>
      </c>
    </row>
    <row r="22" spans="1:19" x14ac:dyDescent="0.25">
      <c r="A22" s="1" t="s">
        <v>7</v>
      </c>
      <c r="B22">
        <v>68.307495000000003</v>
      </c>
      <c r="C22">
        <v>65.703795999999997</v>
      </c>
      <c r="D22">
        <v>95.287139999999994</v>
      </c>
      <c r="E22">
        <v>91.247330000000005</v>
      </c>
      <c r="F22">
        <v>91.847160000000002</v>
      </c>
      <c r="G22">
        <v>87.773628000000002</v>
      </c>
      <c r="H22">
        <v>99.789344999999997</v>
      </c>
      <c r="I22">
        <v>96.527816999999999</v>
      </c>
      <c r="K22" s="1" t="s">
        <v>7</v>
      </c>
      <c r="L22">
        <v>0.27568108000000002</v>
      </c>
      <c r="M22">
        <v>0.27702332000000002</v>
      </c>
      <c r="N22">
        <v>0.36965120000000001</v>
      </c>
      <c r="O22">
        <v>0.35673909999999998</v>
      </c>
      <c r="P22">
        <v>0.36674979000000002</v>
      </c>
      <c r="Q22">
        <v>0.33332845999999999</v>
      </c>
      <c r="R22">
        <v>0.39840059999999999</v>
      </c>
      <c r="S22">
        <v>0.38636258000000001</v>
      </c>
    </row>
    <row r="23" spans="1:19" x14ac:dyDescent="0.25">
      <c r="A23" s="1" t="s">
        <v>8</v>
      </c>
      <c r="B23">
        <v>101.2252</v>
      </c>
      <c r="C23">
        <v>100.00672</v>
      </c>
      <c r="D23">
        <v>84.832740999999999</v>
      </c>
      <c r="E23">
        <v>86.056015000000002</v>
      </c>
      <c r="F23">
        <v>88.038376</v>
      </c>
      <c r="G23">
        <v>86.386107999999993</v>
      </c>
      <c r="H23">
        <v>88.699661000000006</v>
      </c>
      <c r="I23">
        <v>88.153351000000001</v>
      </c>
      <c r="K23" s="1" t="s">
        <v>8</v>
      </c>
      <c r="L23">
        <v>0.44902855000000003</v>
      </c>
      <c r="M23">
        <v>0.43568562999999999</v>
      </c>
      <c r="N23">
        <v>0.39211726000000002</v>
      </c>
      <c r="O23">
        <v>0.38548258000000002</v>
      </c>
      <c r="P23">
        <v>0.38930941000000002</v>
      </c>
      <c r="Q23">
        <v>0.38206381</v>
      </c>
      <c r="R23">
        <v>0.40248289999999998</v>
      </c>
      <c r="S23">
        <v>0.40001065000000002</v>
      </c>
    </row>
    <row r="25" spans="1:19" x14ac:dyDescent="0.25">
      <c r="B25" s="14" t="s">
        <v>19</v>
      </c>
      <c r="C25" s="14"/>
      <c r="D25" s="14"/>
      <c r="E25" s="14"/>
      <c r="F25" s="14"/>
      <c r="G25" s="14"/>
      <c r="H25" s="14"/>
      <c r="I25" s="14"/>
      <c r="K25" s="1"/>
      <c r="L25" s="14" t="s">
        <v>22</v>
      </c>
      <c r="M25" s="14"/>
      <c r="N25" s="14"/>
      <c r="O25" s="14"/>
      <c r="P25" s="14"/>
      <c r="Q25" s="14"/>
      <c r="R25" s="14"/>
      <c r="S25" s="14"/>
    </row>
    <row r="26" spans="1:19" x14ac:dyDescent="0.25">
      <c r="B26" s="1" t="s">
        <v>9</v>
      </c>
      <c r="C26" s="1" t="s">
        <v>10</v>
      </c>
      <c r="D26" s="1" t="s">
        <v>11</v>
      </c>
      <c r="E26" s="1" t="s">
        <v>12</v>
      </c>
      <c r="F26" s="1" t="s">
        <v>15</v>
      </c>
      <c r="G26" s="1" t="s">
        <v>16</v>
      </c>
      <c r="H26" s="1" t="s">
        <v>13</v>
      </c>
      <c r="I26" s="1" t="s">
        <v>14</v>
      </c>
      <c r="K26" s="1"/>
      <c r="L26" s="1" t="s">
        <v>9</v>
      </c>
      <c r="M26" s="1" t="s">
        <v>10</v>
      </c>
      <c r="N26" s="1" t="s">
        <v>11</v>
      </c>
      <c r="O26" s="1" t="s">
        <v>12</v>
      </c>
      <c r="P26" s="1" t="s">
        <v>15</v>
      </c>
      <c r="Q26" s="1" t="s">
        <v>16</v>
      </c>
      <c r="R26" s="1" t="s">
        <v>13</v>
      </c>
      <c r="S26" s="1" t="s">
        <v>14</v>
      </c>
    </row>
    <row r="27" spans="1:19" x14ac:dyDescent="0.25">
      <c r="A27" s="1" t="s">
        <v>0</v>
      </c>
      <c r="B27">
        <v>148.6181</v>
      </c>
      <c r="C27">
        <v>149.13155</v>
      </c>
      <c r="D27">
        <v>135.32593</v>
      </c>
      <c r="E27">
        <v>137.23918</v>
      </c>
      <c r="F27">
        <v>103.08620000000001</v>
      </c>
      <c r="G27">
        <v>103.26974</v>
      </c>
      <c r="H27">
        <v>96.700492999999994</v>
      </c>
      <c r="I27">
        <v>95.901009000000002</v>
      </c>
      <c r="K27" s="1" t="s">
        <v>0</v>
      </c>
      <c r="L27">
        <v>0.85477769000000003</v>
      </c>
      <c r="M27">
        <v>0.88250976999999997</v>
      </c>
      <c r="N27">
        <v>0.81174409000000003</v>
      </c>
      <c r="O27">
        <v>0.78472887999999996</v>
      </c>
      <c r="P27">
        <v>0.67230951999999999</v>
      </c>
      <c r="Q27">
        <v>0.56691807999999999</v>
      </c>
      <c r="R27">
        <v>0.51105272999999996</v>
      </c>
      <c r="S27">
        <v>0.51078528000000001</v>
      </c>
    </row>
    <row r="28" spans="1:19" x14ac:dyDescent="0.25">
      <c r="A28" s="1" t="s">
        <v>1</v>
      </c>
      <c r="B28">
        <v>169.28011000000001</v>
      </c>
      <c r="C28">
        <v>166.69316000000001</v>
      </c>
      <c r="D28">
        <v>182.86093</v>
      </c>
      <c r="E28">
        <v>191.14317</v>
      </c>
      <c r="F28">
        <v>199.70305999999999</v>
      </c>
      <c r="G28">
        <v>204.69548</v>
      </c>
      <c r="H28">
        <v>189.62047999999999</v>
      </c>
      <c r="I28">
        <v>183.53684999999999</v>
      </c>
      <c r="K28" s="1" t="s">
        <v>1</v>
      </c>
      <c r="L28">
        <v>0.71789670000000005</v>
      </c>
      <c r="M28">
        <v>0.70699506999999995</v>
      </c>
      <c r="N28">
        <v>0.78056979000000004</v>
      </c>
      <c r="O28">
        <v>0.85212754999999996</v>
      </c>
      <c r="P28">
        <v>0.83979386</v>
      </c>
      <c r="Q28">
        <v>0.81970525000000005</v>
      </c>
      <c r="R28">
        <v>0.77932619999999997</v>
      </c>
      <c r="S28">
        <v>0.74286914000000004</v>
      </c>
    </row>
    <row r="29" spans="1:19" x14ac:dyDescent="0.25">
      <c r="A29" s="1" t="s">
        <v>2</v>
      </c>
      <c r="B29">
        <v>116.2672</v>
      </c>
      <c r="C29">
        <v>112.15776</v>
      </c>
      <c r="D29">
        <v>93.963806000000005</v>
      </c>
      <c r="E29">
        <v>91.182929999999999</v>
      </c>
      <c r="F29">
        <v>124.33562999999999</v>
      </c>
      <c r="G29">
        <v>119.10133</v>
      </c>
      <c r="H29">
        <v>100.18112000000001</v>
      </c>
      <c r="I29">
        <v>97.834479999999999</v>
      </c>
      <c r="K29" s="1" t="s">
        <v>2</v>
      </c>
      <c r="L29">
        <v>0.59924423999999998</v>
      </c>
      <c r="M29">
        <v>0.58768266000000002</v>
      </c>
      <c r="N29">
        <v>0.49815633999999998</v>
      </c>
      <c r="O29">
        <v>0.47627711</v>
      </c>
      <c r="P29">
        <v>0.62974423000000002</v>
      </c>
      <c r="Q29">
        <v>0.61616647000000002</v>
      </c>
      <c r="R29">
        <v>0.53814203000000005</v>
      </c>
      <c r="S29">
        <v>0.51613063000000003</v>
      </c>
    </row>
    <row r="30" spans="1:19" x14ac:dyDescent="0.25">
      <c r="A30" s="1" t="s">
        <v>3</v>
      </c>
      <c r="B30">
        <v>100.29373</v>
      </c>
      <c r="C30">
        <v>102.17149000000001</v>
      </c>
      <c r="D30">
        <v>87.69162</v>
      </c>
      <c r="E30">
        <v>90.831039000000004</v>
      </c>
      <c r="F30">
        <v>100.28885</v>
      </c>
      <c r="G30">
        <v>94.442665000000005</v>
      </c>
      <c r="H30">
        <v>128.44252</v>
      </c>
      <c r="I30">
        <v>124.81158000000001</v>
      </c>
      <c r="K30" s="1" t="s">
        <v>3</v>
      </c>
      <c r="L30">
        <v>0.68783205999999997</v>
      </c>
      <c r="M30">
        <v>0.68647033000000002</v>
      </c>
      <c r="N30">
        <v>0.62212681999999997</v>
      </c>
      <c r="O30">
        <v>0.60444808000000005</v>
      </c>
      <c r="P30">
        <v>0.66956055000000003</v>
      </c>
      <c r="Q30">
        <v>0.62288445000000003</v>
      </c>
      <c r="R30">
        <v>0.77473360000000002</v>
      </c>
      <c r="S30">
        <v>0.76178186999999997</v>
      </c>
    </row>
    <row r="31" spans="1:19" x14ac:dyDescent="0.25">
      <c r="A31" s="1" t="s">
        <v>4</v>
      </c>
      <c r="B31">
        <v>139.43358000000001</v>
      </c>
      <c r="C31">
        <v>141.66298</v>
      </c>
      <c r="D31">
        <v>114.25127999999999</v>
      </c>
      <c r="E31">
        <v>110.55513000000001</v>
      </c>
      <c r="F31">
        <v>167.14681999999999</v>
      </c>
      <c r="G31">
        <v>159.39343</v>
      </c>
      <c r="H31">
        <v>166.22528</v>
      </c>
      <c r="I31">
        <v>162.97166000000001</v>
      </c>
      <c r="K31" s="1" t="s">
        <v>4</v>
      </c>
      <c r="L31">
        <v>1.0484290999999999</v>
      </c>
      <c r="M31">
        <v>1.0081971000000001</v>
      </c>
      <c r="N31">
        <v>1.0111717</v>
      </c>
      <c r="O31">
        <v>1.0258948000000001</v>
      </c>
      <c r="P31">
        <v>1.2395748</v>
      </c>
      <c r="Q31">
        <v>1.1300895</v>
      </c>
      <c r="R31">
        <v>1.1960968000000001</v>
      </c>
      <c r="S31">
        <v>1.1905345000000001</v>
      </c>
    </row>
    <row r="32" spans="1:19" x14ac:dyDescent="0.25">
      <c r="A32" s="1" t="s">
        <v>5</v>
      </c>
      <c r="B32">
        <v>183.70303000000001</v>
      </c>
      <c r="C32">
        <v>169.78142</v>
      </c>
      <c r="D32">
        <v>176.53846999999999</v>
      </c>
      <c r="E32">
        <v>169.56548000000001</v>
      </c>
      <c r="F32">
        <v>142.80672000000001</v>
      </c>
      <c r="G32">
        <v>139.26751999999999</v>
      </c>
      <c r="H32">
        <v>204.94410999999999</v>
      </c>
      <c r="I32">
        <v>196.12836999999999</v>
      </c>
      <c r="K32" s="1" t="s">
        <v>5</v>
      </c>
      <c r="L32">
        <v>0.92604405000000001</v>
      </c>
      <c r="M32">
        <v>0.89103644999999998</v>
      </c>
      <c r="N32">
        <v>0.93105095999999998</v>
      </c>
      <c r="O32">
        <v>0.87422096999999999</v>
      </c>
      <c r="P32">
        <v>0.74936855000000002</v>
      </c>
      <c r="Q32">
        <v>0.72452468000000003</v>
      </c>
      <c r="R32">
        <v>1.0950645000000001</v>
      </c>
      <c r="S32">
        <v>1.0794687999999999</v>
      </c>
    </row>
    <row r="33" spans="1:19" x14ac:dyDescent="0.25">
      <c r="A33" s="1" t="s">
        <v>6</v>
      </c>
      <c r="B33">
        <v>104.86955</v>
      </c>
      <c r="C33">
        <v>97.027518999999998</v>
      </c>
      <c r="D33">
        <v>116.76992</v>
      </c>
      <c r="E33">
        <v>114.44019</v>
      </c>
      <c r="F33">
        <v>117.64901999999999</v>
      </c>
      <c r="G33">
        <v>123.08383000000001</v>
      </c>
      <c r="H33">
        <v>120.27417</v>
      </c>
      <c r="I33">
        <v>119.10760000000001</v>
      </c>
      <c r="K33" s="1" t="s">
        <v>6</v>
      </c>
      <c r="L33">
        <v>0.66413063000000006</v>
      </c>
      <c r="M33">
        <v>0.65303456999999998</v>
      </c>
      <c r="N33">
        <v>0.90218209999999999</v>
      </c>
      <c r="O33">
        <v>0.87802988000000004</v>
      </c>
      <c r="P33">
        <v>0.90040648000000001</v>
      </c>
      <c r="Q33">
        <v>0.86947547999999997</v>
      </c>
      <c r="R33">
        <v>0.86267762999999997</v>
      </c>
      <c r="S33">
        <v>0.88159555000000001</v>
      </c>
    </row>
    <row r="34" spans="1:19" x14ac:dyDescent="0.25">
      <c r="A34" s="1" t="s">
        <v>7</v>
      </c>
      <c r="B34">
        <v>68.873504999999994</v>
      </c>
      <c r="C34">
        <v>66.418518000000006</v>
      </c>
      <c r="D34">
        <v>97.108772000000002</v>
      </c>
      <c r="E34">
        <v>93.230025999999995</v>
      </c>
      <c r="F34">
        <v>97.432998999999995</v>
      </c>
      <c r="G34">
        <v>91.030769000000006</v>
      </c>
      <c r="H34">
        <v>100.21725000000001</v>
      </c>
      <c r="I34">
        <v>95.175621000000007</v>
      </c>
      <c r="K34" s="1" t="s">
        <v>7</v>
      </c>
      <c r="L34">
        <v>0.48886236999999999</v>
      </c>
      <c r="M34">
        <v>0.46880671000000002</v>
      </c>
      <c r="N34">
        <v>0.55390859000000003</v>
      </c>
      <c r="O34">
        <v>0.55375242000000002</v>
      </c>
      <c r="P34">
        <v>0.57881855999999998</v>
      </c>
      <c r="Q34">
        <v>0.54598278</v>
      </c>
      <c r="R34">
        <v>0.61643356000000005</v>
      </c>
      <c r="S34">
        <v>0.60594897999999997</v>
      </c>
    </row>
    <row r="35" spans="1:19" x14ac:dyDescent="0.25">
      <c r="A35" s="1" t="s">
        <v>8</v>
      </c>
      <c r="B35">
        <v>116.8642</v>
      </c>
      <c r="C35">
        <v>115.09605000000001</v>
      </c>
      <c r="D35">
        <v>96.767471</v>
      </c>
      <c r="E35">
        <v>97.879440000000002</v>
      </c>
      <c r="F35">
        <v>102.90288</v>
      </c>
      <c r="G35">
        <v>101.41479</v>
      </c>
      <c r="H35">
        <v>103.17952</v>
      </c>
      <c r="I35">
        <v>102.59389</v>
      </c>
      <c r="K35" s="1" t="s">
        <v>8</v>
      </c>
      <c r="L35">
        <v>0.73268968000000001</v>
      </c>
      <c r="M35">
        <v>0.71133292000000004</v>
      </c>
      <c r="N35">
        <v>0.63651990999999997</v>
      </c>
      <c r="O35">
        <v>0.63188398000000001</v>
      </c>
      <c r="P35">
        <v>0.62376094000000004</v>
      </c>
      <c r="Q35">
        <v>0.60659605000000005</v>
      </c>
      <c r="R35">
        <v>0.64709413000000005</v>
      </c>
      <c r="S35">
        <v>0.63740408000000004</v>
      </c>
    </row>
    <row r="37" spans="1:19" x14ac:dyDescent="0.25">
      <c r="K37" s="1"/>
      <c r="L37" s="14" t="s">
        <v>23</v>
      </c>
      <c r="M37" s="14"/>
      <c r="N37" s="14"/>
      <c r="O37" s="14"/>
      <c r="P37" s="14"/>
      <c r="Q37" s="14"/>
      <c r="R37" s="14"/>
      <c r="S37" s="14"/>
    </row>
    <row r="38" spans="1:19" x14ac:dyDescent="0.25">
      <c r="K38" s="1"/>
      <c r="L38" s="1" t="s">
        <v>9</v>
      </c>
      <c r="M38" s="1" t="s">
        <v>10</v>
      </c>
      <c r="N38" s="1" t="s">
        <v>11</v>
      </c>
      <c r="O38" s="1" t="s">
        <v>12</v>
      </c>
      <c r="P38" s="1" t="s">
        <v>15</v>
      </c>
      <c r="Q38" s="1" t="s">
        <v>16</v>
      </c>
      <c r="R38" s="1" t="s">
        <v>13</v>
      </c>
      <c r="S38" s="1" t="s">
        <v>14</v>
      </c>
    </row>
    <row r="39" spans="1:19" x14ac:dyDescent="0.25">
      <c r="K39" s="1" t="s">
        <v>0</v>
      </c>
      <c r="L39">
        <v>0.61383986000000001</v>
      </c>
      <c r="M39">
        <v>0.60786026999999998</v>
      </c>
      <c r="N39">
        <v>0.60859352</v>
      </c>
      <c r="O39">
        <v>0.59008347999999999</v>
      </c>
      <c r="P39">
        <v>0.43410029999999999</v>
      </c>
      <c r="Q39">
        <v>0.41681615</v>
      </c>
      <c r="R39">
        <v>0.37757167000000003</v>
      </c>
      <c r="S39">
        <v>0.37813467000000001</v>
      </c>
    </row>
    <row r="40" spans="1:19" x14ac:dyDescent="0.25">
      <c r="K40" s="1" t="s">
        <v>1</v>
      </c>
      <c r="L40">
        <v>0.53377335999999997</v>
      </c>
      <c r="M40">
        <v>0.53739941000000002</v>
      </c>
      <c r="N40">
        <v>0.63808483000000005</v>
      </c>
      <c r="O40">
        <v>0.68152809000000003</v>
      </c>
      <c r="P40">
        <v>0.73969465000000001</v>
      </c>
      <c r="Q40">
        <v>0.72459017999999997</v>
      </c>
      <c r="R40">
        <v>0.65972286000000002</v>
      </c>
      <c r="S40">
        <v>0.64281933999999996</v>
      </c>
    </row>
    <row r="41" spans="1:19" x14ac:dyDescent="0.25">
      <c r="K41" s="1" t="s">
        <v>2</v>
      </c>
      <c r="L41">
        <v>0.51062655000000001</v>
      </c>
      <c r="M41">
        <v>0.50612550999999995</v>
      </c>
      <c r="N41">
        <v>0.41707408000000001</v>
      </c>
      <c r="O41">
        <v>0.40034309000000001</v>
      </c>
      <c r="P41">
        <v>0.51167536000000002</v>
      </c>
      <c r="Q41">
        <v>0.50247728999999997</v>
      </c>
      <c r="R41">
        <v>0.44709053999999998</v>
      </c>
      <c r="S41">
        <v>0.43607004999999999</v>
      </c>
    </row>
    <row r="42" spans="1:19" x14ac:dyDescent="0.25">
      <c r="K42" s="1" t="s">
        <v>3</v>
      </c>
      <c r="L42">
        <v>0.47277501</v>
      </c>
      <c r="M42">
        <v>0.46340664999999998</v>
      </c>
      <c r="N42">
        <v>0.42012801999999999</v>
      </c>
      <c r="O42">
        <v>0.40331276999999999</v>
      </c>
      <c r="P42">
        <v>0.44947258000000001</v>
      </c>
      <c r="Q42">
        <v>0.39855914999999997</v>
      </c>
      <c r="R42">
        <v>0.59172933999999999</v>
      </c>
      <c r="S42">
        <v>0.58026677000000004</v>
      </c>
    </row>
    <row r="43" spans="1:19" x14ac:dyDescent="0.25">
      <c r="K43" s="1" t="s">
        <v>4</v>
      </c>
      <c r="L43">
        <v>0.75304877999999997</v>
      </c>
      <c r="M43">
        <v>0.71194922999999999</v>
      </c>
      <c r="N43">
        <v>0.64226996999999997</v>
      </c>
      <c r="O43">
        <v>0.61265236000000001</v>
      </c>
      <c r="P43">
        <v>0.76460773000000004</v>
      </c>
      <c r="Q43">
        <v>0.66347855</v>
      </c>
      <c r="R43">
        <v>0.80648428000000005</v>
      </c>
      <c r="S43">
        <v>0.78455280999999999</v>
      </c>
    </row>
    <row r="44" spans="1:19" x14ac:dyDescent="0.25">
      <c r="K44" s="1" t="s">
        <v>5</v>
      </c>
      <c r="L44">
        <v>0.66822618</v>
      </c>
      <c r="M44">
        <v>0.64984589999999998</v>
      </c>
      <c r="N44">
        <v>0.63210135999999995</v>
      </c>
      <c r="O44">
        <v>0.60640854</v>
      </c>
      <c r="P44">
        <v>0.57943535000000002</v>
      </c>
      <c r="Q44">
        <v>0.54488276999999996</v>
      </c>
      <c r="R44">
        <v>0.73090553000000003</v>
      </c>
      <c r="S44">
        <v>0.72360389999999997</v>
      </c>
    </row>
    <row r="45" spans="1:19" x14ac:dyDescent="0.25">
      <c r="K45" s="1" t="s">
        <v>6</v>
      </c>
      <c r="L45">
        <v>0.57593112999999996</v>
      </c>
      <c r="M45">
        <v>0.56313080000000004</v>
      </c>
      <c r="N45">
        <v>0.68525976</v>
      </c>
      <c r="O45">
        <v>0.66944563000000001</v>
      </c>
      <c r="P45">
        <v>0.74055808999999995</v>
      </c>
      <c r="Q45">
        <v>0.71815556000000003</v>
      </c>
      <c r="R45">
        <v>0.73903364000000005</v>
      </c>
      <c r="S45">
        <v>0.75106609000000002</v>
      </c>
    </row>
    <row r="46" spans="1:19" x14ac:dyDescent="0.25">
      <c r="K46" s="1" t="s">
        <v>7</v>
      </c>
      <c r="L46">
        <v>0.2607044</v>
      </c>
      <c r="M46">
        <v>0.26254316999999999</v>
      </c>
      <c r="N46">
        <v>0.34354705000000002</v>
      </c>
      <c r="O46">
        <v>0.33959742999999998</v>
      </c>
      <c r="P46">
        <v>0.35458684000000001</v>
      </c>
      <c r="Q46">
        <v>0.34562901000000001</v>
      </c>
      <c r="R46">
        <v>0.36437550000000002</v>
      </c>
      <c r="S46">
        <v>0.35670068999999999</v>
      </c>
    </row>
    <row r="47" spans="1:19" x14ac:dyDescent="0.25">
      <c r="K47" s="1" t="s">
        <v>8</v>
      </c>
      <c r="L47">
        <v>0.43886435000000001</v>
      </c>
      <c r="M47">
        <v>0.42524663000000001</v>
      </c>
      <c r="N47">
        <v>0.38948500000000003</v>
      </c>
      <c r="O47">
        <v>0.38004105999999999</v>
      </c>
      <c r="P47">
        <v>0.38140646</v>
      </c>
      <c r="Q47">
        <v>0.37265044000000003</v>
      </c>
      <c r="R47">
        <v>0.40083236</v>
      </c>
      <c r="S47">
        <v>0.39846435000000002</v>
      </c>
    </row>
    <row r="49" spans="2:19" x14ac:dyDescent="0.25">
      <c r="B49" s="14" t="s">
        <v>27</v>
      </c>
      <c r="C49" s="14"/>
      <c r="D49" s="14"/>
      <c r="E49" s="14"/>
      <c r="F49" s="14"/>
      <c r="G49" s="14"/>
      <c r="H49" s="14"/>
      <c r="I49" s="14"/>
      <c r="L49" s="14" t="s">
        <v>33</v>
      </c>
      <c r="M49" s="14"/>
      <c r="N49" s="14"/>
      <c r="O49" s="14"/>
      <c r="P49" s="14"/>
      <c r="Q49" s="14"/>
      <c r="R49" s="14"/>
      <c r="S49" s="14"/>
    </row>
    <row r="50" spans="2:19" x14ac:dyDescent="0.25">
      <c r="B50" s="1" t="s">
        <v>37</v>
      </c>
      <c r="L50" s="1" t="s">
        <v>37</v>
      </c>
    </row>
    <row r="51" spans="2:19" x14ac:dyDescent="0.25">
      <c r="B51" s="1" t="s">
        <v>24</v>
      </c>
      <c r="C51">
        <v>116.21043</v>
      </c>
      <c r="L51" s="1" t="s">
        <v>34</v>
      </c>
      <c r="M51">
        <v>1.2697290000000001</v>
      </c>
    </row>
    <row r="52" spans="2:19" x14ac:dyDescent="0.25">
      <c r="B52" s="1" t="s">
        <v>25</v>
      </c>
      <c r="C52">
        <v>87.324432000000002</v>
      </c>
      <c r="L52" s="1" t="s">
        <v>25</v>
      </c>
      <c r="M52">
        <v>0.26094759000000001</v>
      </c>
    </row>
    <row r="53" spans="2:19" x14ac:dyDescent="0.25">
      <c r="B53" s="1" t="s">
        <v>26</v>
      </c>
      <c r="C53">
        <v>104.52406999999999</v>
      </c>
      <c r="L53" s="1" t="s">
        <v>35</v>
      </c>
      <c r="M53">
        <v>0.76432043000000005</v>
      </c>
    </row>
    <row r="54" spans="2:19" x14ac:dyDescent="0.25">
      <c r="B54" s="1"/>
      <c r="L54" s="1" t="s">
        <v>36</v>
      </c>
      <c r="M54">
        <v>0.25891182000000001</v>
      </c>
    </row>
    <row r="56" spans="2:19" x14ac:dyDescent="0.25">
      <c r="B56" s="1" t="s">
        <v>38</v>
      </c>
      <c r="L56" s="1" t="s">
        <v>38</v>
      </c>
    </row>
    <row r="57" spans="2:19" x14ac:dyDescent="0.25">
      <c r="B57" s="1" t="s">
        <v>39</v>
      </c>
      <c r="C57">
        <f>AVERAGE(B3:I11,B15:I23,B27:I35)</f>
        <v>129.92214183333334</v>
      </c>
      <c r="L57" s="1" t="s">
        <v>39</v>
      </c>
      <c r="M57">
        <f>AVERAGE(L3:S11,L15:S23,L27:S35,L39:S47)</f>
        <v>0.68041959767361193</v>
      </c>
    </row>
    <row r="58" spans="2:19" x14ac:dyDescent="0.25">
      <c r="B58" s="1"/>
    </row>
    <row r="59" spans="2:19" x14ac:dyDescent="0.25">
      <c r="B59" s="1"/>
      <c r="C59" s="2" t="s">
        <v>28</v>
      </c>
      <c r="F59" s="2" t="s">
        <v>29</v>
      </c>
      <c r="I59" s="2" t="s">
        <v>30</v>
      </c>
      <c r="L59" s="1"/>
      <c r="M59" s="2" t="s">
        <v>28</v>
      </c>
      <c r="P59" s="2" t="s">
        <v>29</v>
      </c>
      <c r="S59" s="2" t="s">
        <v>30</v>
      </c>
    </row>
    <row r="60" spans="2:19" x14ac:dyDescent="0.25">
      <c r="B60" s="1" t="s">
        <v>0</v>
      </c>
      <c r="C60">
        <f>AVERAGE(B3:I3,B15:I15,B27:I27)</f>
        <v>125.55015116666669</v>
      </c>
      <c r="E60" s="1" t="s">
        <v>24</v>
      </c>
      <c r="F60">
        <f>AVERAGE(B3:I11)</f>
        <v>142.39645005555553</v>
      </c>
      <c r="H60" s="1" t="s">
        <v>9</v>
      </c>
      <c r="I60">
        <f>AVERAGE(B3:B11,B15:B23,B27:B35)</f>
        <v>129.50549755555554</v>
      </c>
      <c r="L60" s="1" t="s">
        <v>0</v>
      </c>
      <c r="M60">
        <f>AVERAGE(L3:S3,L15:S15,L27:S27,L39:S39)</f>
        <v>0.65072788999999998</v>
      </c>
      <c r="O60" s="1" t="s">
        <v>34</v>
      </c>
      <c r="P60">
        <f>AVERAGE(L3:S11)</f>
        <v>0.88110337194444444</v>
      </c>
      <c r="R60" s="1" t="s">
        <v>9</v>
      </c>
      <c r="S60">
        <f>AVERAGE(L3:L11,L15:L23,L27:L35,L39:L47)</f>
        <v>0.67640792666666671</v>
      </c>
    </row>
    <row r="61" spans="2:19" x14ac:dyDescent="0.25">
      <c r="B61" s="1" t="s">
        <v>1</v>
      </c>
      <c r="C61">
        <f t="shared" ref="C61:C68" si="0">AVERAGE(B4:I4,B16:I16,B28:I28)</f>
        <v>192.08463624999999</v>
      </c>
      <c r="E61" s="1" t="s">
        <v>25</v>
      </c>
      <c r="F61">
        <f>AVERAGE(B15:I23)</f>
        <v>120.36183694444445</v>
      </c>
      <c r="H61" s="1" t="s">
        <v>10</v>
      </c>
      <c r="I61">
        <f>AVERAGE(C3:C11,C15:C23,C27:C35)</f>
        <v>126.79134733333332</v>
      </c>
      <c r="L61" s="1" t="s">
        <v>1</v>
      </c>
      <c r="M61">
        <f t="shared" ref="M61:M68" si="1">AVERAGE(L4:S4,L16:S16,L28:S28,L40:S40)</f>
        <v>0.75848122749999991</v>
      </c>
      <c r="O61" s="1" t="s">
        <v>25</v>
      </c>
      <c r="P61">
        <f>AVERAGE(L15:S23)</f>
        <v>0.54994945777777759</v>
      </c>
      <c r="R61" s="1" t="s">
        <v>10</v>
      </c>
      <c r="S61">
        <f>AVERAGE(M3:M11,M15:M23,M27:M35,M39:M47)</f>
        <v>0.6615703269444444</v>
      </c>
    </row>
    <row r="62" spans="2:19" x14ac:dyDescent="0.25">
      <c r="B62" s="1" t="s">
        <v>2</v>
      </c>
      <c r="C62">
        <f t="shared" si="0"/>
        <v>106.75912583333333</v>
      </c>
      <c r="E62" s="1" t="s">
        <v>26</v>
      </c>
      <c r="F62">
        <f>AVERAGE(B27:I35)</f>
        <v>127.00813850000002</v>
      </c>
      <c r="H62" s="1" t="s">
        <v>11</v>
      </c>
      <c r="I62">
        <f>AVERAGE(D3:D11,D15:D23,D27:D35)</f>
        <v>126.2428455925926</v>
      </c>
      <c r="L62" s="1" t="s">
        <v>2</v>
      </c>
      <c r="M62">
        <f t="shared" si="1"/>
        <v>0.52557839031249998</v>
      </c>
      <c r="O62" s="1" t="s">
        <v>35</v>
      </c>
      <c r="P62">
        <f>AVERAGE(L27:S35)</f>
        <v>0.7513553654166667</v>
      </c>
      <c r="R62" s="1" t="s">
        <v>11</v>
      </c>
      <c r="S62">
        <f>AVERAGE(N3:N11,N15:N23,N27:N35,N39:N47)</f>
        <v>0.67425532027777779</v>
      </c>
    </row>
    <row r="63" spans="2:19" x14ac:dyDescent="0.25">
      <c r="B63" s="1" t="s">
        <v>3</v>
      </c>
      <c r="C63">
        <f t="shared" si="0"/>
        <v>103.30335295833333</v>
      </c>
      <c r="E63" s="1"/>
      <c r="H63" s="1" t="s">
        <v>12</v>
      </c>
      <c r="I63">
        <f>AVERAGE(E3:E11,E15:E23,E27:E35)</f>
        <v>125.82841533333337</v>
      </c>
      <c r="L63" s="1" t="s">
        <v>3</v>
      </c>
      <c r="M63">
        <f t="shared" si="1"/>
        <v>0.62301922781249985</v>
      </c>
      <c r="O63" s="1" t="s">
        <v>36</v>
      </c>
      <c r="P63">
        <f>AVERAGE(L39:S47)</f>
        <v>0.53927019555555566</v>
      </c>
      <c r="R63" s="1" t="s">
        <v>12</v>
      </c>
      <c r="S63">
        <f>AVERAGE(O3:O11,O15:O23,O27:O35,O39:O47)</f>
        <v>0.66563779833333325</v>
      </c>
    </row>
    <row r="64" spans="2:19" x14ac:dyDescent="0.25">
      <c r="B64" s="1" t="s">
        <v>4</v>
      </c>
      <c r="C64">
        <f t="shared" si="0"/>
        <v>145.87547625000002</v>
      </c>
      <c r="E64" s="1" t="s">
        <v>31</v>
      </c>
      <c r="F64">
        <f>_xlfn.STDEV.S(F60:F62)</f>
        <v>11.302637095346174</v>
      </c>
      <c r="H64" s="1" t="s">
        <v>15</v>
      </c>
      <c r="I64">
        <f>AVERAGE(F3:F11,F15:F23,F27:F35)</f>
        <v>130.39417762962964</v>
      </c>
      <c r="L64" s="1" t="s">
        <v>4</v>
      </c>
      <c r="M64">
        <f t="shared" si="1"/>
        <v>0.89812911750000002</v>
      </c>
      <c r="O64" s="1"/>
      <c r="R64" s="1" t="s">
        <v>15</v>
      </c>
      <c r="S64">
        <f>AVERAGE(P3:P11,P15:P23,P27:P35,P39:P47)</f>
        <v>0.69744391250000015</v>
      </c>
    </row>
    <row r="65" spans="2:20" x14ac:dyDescent="0.25">
      <c r="B65" s="1" t="s">
        <v>5</v>
      </c>
      <c r="C65">
        <f t="shared" si="0"/>
        <v>177.95997625000004</v>
      </c>
      <c r="E65" s="1" t="s">
        <v>32</v>
      </c>
      <c r="F65">
        <f>F64/C57*100</f>
        <v>8.6995464636392903</v>
      </c>
      <c r="G65" t="s">
        <v>40</v>
      </c>
      <c r="H65" s="1" t="s">
        <v>16</v>
      </c>
      <c r="I65">
        <f>AVERAGE(G3:G11,G15:G23,G27:G35)</f>
        <v>127.71934103703704</v>
      </c>
      <c r="L65" s="1" t="s">
        <v>5</v>
      </c>
      <c r="M65">
        <f t="shared" si="1"/>
        <v>0.81129017437499984</v>
      </c>
      <c r="O65" s="1" t="s">
        <v>31</v>
      </c>
      <c r="P65">
        <f>_xlfn.STDEV.S(P60:P63)</f>
        <v>0.1655812706030951</v>
      </c>
      <c r="R65" s="1" t="s">
        <v>16</v>
      </c>
      <c r="S65">
        <f>AVERAGE(Q3:Q11,Q15:Q23,Q27:Q35,Q39:Q47)</f>
        <v>0.66005682833333323</v>
      </c>
    </row>
    <row r="66" spans="2:20" x14ac:dyDescent="0.25">
      <c r="B66" s="1" t="s">
        <v>6</v>
      </c>
      <c r="C66">
        <f t="shared" si="0"/>
        <v>120.95520537499999</v>
      </c>
      <c r="H66" s="1" t="s">
        <v>13</v>
      </c>
      <c r="I66">
        <f>AVERAGE(H3:H11,H15:H23,H27:H35)</f>
        <v>138.45144170370375</v>
      </c>
      <c r="L66" s="1" t="s">
        <v>6</v>
      </c>
      <c r="M66">
        <f t="shared" si="1"/>
        <v>0.78346671468749984</v>
      </c>
      <c r="O66" s="1" t="s">
        <v>32</v>
      </c>
      <c r="P66">
        <f>P65/M57*100</f>
        <v>24.335170704845304</v>
      </c>
      <c r="Q66" t="s">
        <v>40</v>
      </c>
      <c r="R66" s="1" t="s">
        <v>13</v>
      </c>
      <c r="S66">
        <f>AVERAGE(R3:R11,R15:R23,R27:R35,R39:R47)</f>
        <v>0.70834914611111111</v>
      </c>
    </row>
    <row r="67" spans="2:20" x14ac:dyDescent="0.25">
      <c r="B67" s="1" t="s">
        <v>7</v>
      </c>
      <c r="C67">
        <f t="shared" si="0"/>
        <v>91.445944791666648</v>
      </c>
      <c r="H67" s="1" t="s">
        <v>14</v>
      </c>
      <c r="I67">
        <f>AVERAGE(I3:I11,I15:I23,I27:I35)</f>
        <v>134.44406848148148</v>
      </c>
      <c r="L67" s="1" t="s">
        <v>7</v>
      </c>
      <c r="M67">
        <f t="shared" si="1"/>
        <v>0.49701972906250003</v>
      </c>
      <c r="R67" s="1" t="s">
        <v>14</v>
      </c>
      <c r="S67">
        <f>AVERAGE(S3:S11,S15:S23,S27:S35,S39:S47)</f>
        <v>0.69963552222222225</v>
      </c>
    </row>
    <row r="68" spans="2:20" x14ac:dyDescent="0.25">
      <c r="B68" s="1" t="s">
        <v>8</v>
      </c>
      <c r="C68">
        <f t="shared" si="0"/>
        <v>105.365407625</v>
      </c>
      <c r="H68" s="1"/>
      <c r="L68" s="1" t="s">
        <v>8</v>
      </c>
      <c r="M68">
        <f t="shared" si="1"/>
        <v>0.57606390781250005</v>
      </c>
      <c r="R68" s="1"/>
    </row>
    <row r="69" spans="2:20" x14ac:dyDescent="0.25">
      <c r="B69" s="1"/>
      <c r="H69" s="1" t="s">
        <v>31</v>
      </c>
      <c r="I69">
        <f>_xlfn.STDEV.S(I60:I67)</f>
        <v>4.4488073870653082</v>
      </c>
      <c r="L69" s="1"/>
      <c r="R69" s="1" t="s">
        <v>31</v>
      </c>
      <c r="S69">
        <f>_xlfn.STDEV.S(S60:S67)</f>
        <v>1.8828813487890401E-2</v>
      </c>
    </row>
    <row r="70" spans="2:20" x14ac:dyDescent="0.25">
      <c r="B70" s="1" t="s">
        <v>31</v>
      </c>
      <c r="C70">
        <f>_xlfn.STDEV.S(C60:C68)</f>
        <v>35.096963087189636</v>
      </c>
      <c r="H70" s="1" t="s">
        <v>32</v>
      </c>
      <c r="I70">
        <f>I69/C57*100</f>
        <v>3.4242103188017987</v>
      </c>
      <c r="J70" t="s">
        <v>40</v>
      </c>
      <c r="L70" s="1" t="s">
        <v>31</v>
      </c>
      <c r="M70">
        <f>_xlfn.STDEV.S(M60:M68)</f>
        <v>0.13870593467836539</v>
      </c>
      <c r="R70" s="1" t="s">
        <v>32</v>
      </c>
      <c r="S70">
        <f>S69/M57*100</f>
        <v>2.7672356222935144</v>
      </c>
      <c r="T70" t="s">
        <v>40</v>
      </c>
    </row>
    <row r="71" spans="2:20" x14ac:dyDescent="0.25">
      <c r="B71" s="1" t="s">
        <v>32</v>
      </c>
      <c r="C71">
        <f>C70/C57*100</f>
        <v>27.013842746075341</v>
      </c>
      <c r="D71" t="s">
        <v>40</v>
      </c>
      <c r="L71" s="1" t="s">
        <v>32</v>
      </c>
      <c r="M71">
        <f>M70/M57*100</f>
        <v>20.38535267834845</v>
      </c>
      <c r="N71" t="s">
        <v>40</v>
      </c>
    </row>
  </sheetData>
  <mergeCells count="9">
    <mergeCell ref="L37:S37"/>
    <mergeCell ref="B49:I49"/>
    <mergeCell ref="L49:S49"/>
    <mergeCell ref="B1:I1"/>
    <mergeCell ref="L1:S1"/>
    <mergeCell ref="B13:I13"/>
    <mergeCell ref="L13:S13"/>
    <mergeCell ref="B25:I25"/>
    <mergeCell ref="L25:S2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360C9-2993-4F13-A0A4-65E01FD5E201}">
  <dimension ref="A1:T71"/>
  <sheetViews>
    <sheetView workbookViewId="0">
      <selection activeCell="M57" sqref="M57"/>
    </sheetView>
  </sheetViews>
  <sheetFormatPr defaultRowHeight="15" x14ac:dyDescent="0.25"/>
  <cols>
    <col min="1" max="1" width="9.140625" style="1"/>
  </cols>
  <sheetData>
    <row r="1" spans="1:19" x14ac:dyDescent="0.25">
      <c r="B1" s="14" t="s">
        <v>18</v>
      </c>
      <c r="C1" s="14"/>
      <c r="D1" s="14"/>
      <c r="E1" s="14"/>
      <c r="F1" s="14"/>
      <c r="G1" s="14"/>
      <c r="H1" s="14"/>
      <c r="I1" s="14"/>
      <c r="K1" s="1"/>
      <c r="L1" s="14" t="s">
        <v>20</v>
      </c>
      <c r="M1" s="14"/>
      <c r="N1" s="14"/>
      <c r="O1" s="14"/>
      <c r="P1" s="14"/>
      <c r="Q1" s="14"/>
      <c r="R1" s="14"/>
      <c r="S1" s="14"/>
    </row>
    <row r="2" spans="1:19" x14ac:dyDescent="0.25">
      <c r="B2" s="1" t="s">
        <v>9</v>
      </c>
      <c r="C2" s="1" t="s">
        <v>10</v>
      </c>
      <c r="D2" s="1" t="s">
        <v>11</v>
      </c>
      <c r="E2" s="1" t="s">
        <v>12</v>
      </c>
      <c r="F2" s="1" t="s">
        <v>15</v>
      </c>
      <c r="G2" s="1" t="s">
        <v>16</v>
      </c>
      <c r="H2" s="1" t="s">
        <v>13</v>
      </c>
      <c r="I2" s="1" t="s">
        <v>14</v>
      </c>
      <c r="K2" s="1"/>
      <c r="L2" s="1" t="s">
        <v>9</v>
      </c>
      <c r="M2" s="1" t="s">
        <v>10</v>
      </c>
      <c r="N2" s="1" t="s">
        <v>11</v>
      </c>
      <c r="O2" s="1" t="s">
        <v>12</v>
      </c>
      <c r="P2" s="1" t="s">
        <v>15</v>
      </c>
      <c r="Q2" s="1" t="s">
        <v>16</v>
      </c>
      <c r="R2" s="1" t="s">
        <v>13</v>
      </c>
      <c r="S2" s="1" t="s">
        <v>14</v>
      </c>
    </row>
    <row r="3" spans="1:19" x14ac:dyDescent="0.25">
      <c r="A3" s="1" t="s">
        <v>0</v>
      </c>
      <c r="B3">
        <v>172.69956999999999</v>
      </c>
      <c r="C3">
        <v>176.02511999999999</v>
      </c>
      <c r="D3">
        <v>152.35458</v>
      </c>
      <c r="E3">
        <v>155.73876999999999</v>
      </c>
      <c r="F3">
        <v>116.87229000000001</v>
      </c>
      <c r="G3">
        <v>116.30059</v>
      </c>
      <c r="H3">
        <v>112.85886000000001</v>
      </c>
      <c r="I3">
        <v>111.55637</v>
      </c>
      <c r="K3" s="1" t="s">
        <v>0</v>
      </c>
      <c r="L3">
        <v>1.0198425</v>
      </c>
      <c r="M3">
        <v>1.0521349</v>
      </c>
      <c r="N3">
        <v>0.89015703999999995</v>
      </c>
      <c r="O3">
        <v>0.89147580000000004</v>
      </c>
      <c r="P3">
        <v>0.71466403999999994</v>
      </c>
      <c r="Q3">
        <v>0.68190402000000006</v>
      </c>
      <c r="R3">
        <v>0.65717011999999997</v>
      </c>
      <c r="S3">
        <v>0.65323799999999999</v>
      </c>
    </row>
    <row r="4" spans="1:19" x14ac:dyDescent="0.25">
      <c r="A4" s="1" t="s">
        <v>1</v>
      </c>
      <c r="B4">
        <v>184.86815999999999</v>
      </c>
      <c r="C4">
        <v>180.17784</v>
      </c>
      <c r="D4">
        <v>185.45264</v>
      </c>
      <c r="E4">
        <v>197.28496999999999</v>
      </c>
      <c r="F4">
        <v>213.68942000000001</v>
      </c>
      <c r="G4">
        <v>213.90781999999999</v>
      </c>
      <c r="H4">
        <v>196.15702999999999</v>
      </c>
      <c r="I4">
        <v>189.30054999999999</v>
      </c>
      <c r="K4" s="1" t="s">
        <v>1</v>
      </c>
      <c r="L4">
        <v>0.75892746</v>
      </c>
      <c r="M4">
        <v>0.77211600999999996</v>
      </c>
      <c r="N4">
        <v>0.85367249999999995</v>
      </c>
      <c r="O4">
        <v>0.78592885000000001</v>
      </c>
      <c r="P4">
        <v>0.84132063000000001</v>
      </c>
      <c r="Q4">
        <v>0.83972203999999995</v>
      </c>
      <c r="R4">
        <v>0.86866312999999995</v>
      </c>
      <c r="S4">
        <v>0.77954369999999995</v>
      </c>
    </row>
    <row r="5" spans="1:19" x14ac:dyDescent="0.25">
      <c r="A5" s="1" t="s">
        <v>2</v>
      </c>
      <c r="B5">
        <v>106.65333</v>
      </c>
      <c r="C5">
        <v>110.91177</v>
      </c>
      <c r="D5">
        <v>85.358581999999998</v>
      </c>
      <c r="E5">
        <v>85.681327999999993</v>
      </c>
      <c r="F5">
        <v>105.14767999999999</v>
      </c>
      <c r="G5">
        <v>106.44669</v>
      </c>
      <c r="H5">
        <v>92.688782000000003</v>
      </c>
      <c r="I5">
        <v>91.863190000000003</v>
      </c>
      <c r="K5" s="1" t="s">
        <v>2</v>
      </c>
      <c r="L5">
        <v>0.53607583000000003</v>
      </c>
      <c r="M5">
        <v>0.54803519999999994</v>
      </c>
      <c r="N5">
        <v>0.41509890999999999</v>
      </c>
      <c r="O5">
        <v>0.39722531999999999</v>
      </c>
      <c r="P5">
        <v>0.49948341000000002</v>
      </c>
      <c r="Q5">
        <v>0.49392860999999999</v>
      </c>
      <c r="R5">
        <v>0.46714860000000002</v>
      </c>
      <c r="S5">
        <v>0.43719795</v>
      </c>
    </row>
    <row r="6" spans="1:19" x14ac:dyDescent="0.25">
      <c r="A6" s="1" t="s">
        <v>3</v>
      </c>
      <c r="B6">
        <v>97.607795999999993</v>
      </c>
      <c r="C6">
        <v>96.440597999999994</v>
      </c>
      <c r="D6">
        <v>91.883269999999996</v>
      </c>
      <c r="E6">
        <v>97.764861999999994</v>
      </c>
      <c r="F6">
        <v>69.817458999999999</v>
      </c>
      <c r="G6">
        <v>66.940978999999999</v>
      </c>
      <c r="H6">
        <v>129.94872000000001</v>
      </c>
      <c r="I6">
        <v>127.74191</v>
      </c>
      <c r="K6" s="1" t="s">
        <v>3</v>
      </c>
      <c r="L6">
        <v>0.65822691</v>
      </c>
      <c r="M6">
        <v>0.68091469999999998</v>
      </c>
      <c r="N6">
        <v>0.54735975999999997</v>
      </c>
      <c r="O6">
        <v>0.57547504000000005</v>
      </c>
      <c r="P6">
        <v>0.69849013999999998</v>
      </c>
      <c r="Q6">
        <v>0.67179882999999996</v>
      </c>
      <c r="R6">
        <v>0.77031112000000002</v>
      </c>
      <c r="S6">
        <v>0.77629535999999999</v>
      </c>
    </row>
    <row r="7" spans="1:19" x14ac:dyDescent="0.25">
      <c r="A7" s="1" t="s">
        <v>4</v>
      </c>
      <c r="B7">
        <v>151.15755999999999</v>
      </c>
      <c r="C7">
        <v>150.01050000000001</v>
      </c>
      <c r="D7">
        <v>125.74720000000001</v>
      </c>
      <c r="E7">
        <v>121.72958</v>
      </c>
      <c r="F7">
        <v>184.09357</v>
      </c>
      <c r="G7">
        <v>178.56662</v>
      </c>
      <c r="H7">
        <v>179.94042999999999</v>
      </c>
      <c r="I7">
        <v>168.98257000000001</v>
      </c>
      <c r="K7" s="1" t="s">
        <v>4</v>
      </c>
      <c r="L7">
        <v>1.0385740000000001</v>
      </c>
      <c r="M7">
        <v>1.0146154999999999</v>
      </c>
      <c r="N7">
        <v>0.99849063000000005</v>
      </c>
      <c r="O7">
        <v>0.99716079000000002</v>
      </c>
      <c r="P7">
        <v>1.3059982000000001</v>
      </c>
      <c r="Q7">
        <v>1.1950729</v>
      </c>
      <c r="R7">
        <v>1.1683543999999999</v>
      </c>
      <c r="S7">
        <v>1.1364377999999999</v>
      </c>
    </row>
    <row r="8" spans="1:19" x14ac:dyDescent="0.25">
      <c r="A8" s="1" t="s">
        <v>5</v>
      </c>
      <c r="B8">
        <v>167.71702999999999</v>
      </c>
      <c r="C8">
        <v>146.01230000000001</v>
      </c>
      <c r="D8">
        <v>166.84621999999999</v>
      </c>
      <c r="E8">
        <v>167.53575000000001</v>
      </c>
      <c r="F8">
        <v>129.88607999999999</v>
      </c>
      <c r="G8">
        <v>118.85453</v>
      </c>
      <c r="H8">
        <v>192.62303</v>
      </c>
      <c r="I8">
        <v>183.60201000000001</v>
      </c>
      <c r="K8" s="1" t="s">
        <v>5</v>
      </c>
      <c r="L8">
        <v>0.85267293</v>
      </c>
      <c r="M8">
        <v>0.71842300999999997</v>
      </c>
      <c r="N8">
        <v>0.80539947999999995</v>
      </c>
      <c r="O8">
        <v>0.77542937000000001</v>
      </c>
      <c r="P8">
        <v>0.56696968999999997</v>
      </c>
      <c r="Q8">
        <v>0.52110546999999996</v>
      </c>
      <c r="R8">
        <v>0.93709010000000004</v>
      </c>
      <c r="S8">
        <v>0.98217319999999997</v>
      </c>
    </row>
    <row r="9" spans="1:19" x14ac:dyDescent="0.25">
      <c r="A9" s="1" t="s">
        <v>6</v>
      </c>
      <c r="B9">
        <v>114.88815</v>
      </c>
      <c r="C9">
        <v>115.05444</v>
      </c>
      <c r="D9">
        <v>130.87422000000001</v>
      </c>
      <c r="E9">
        <v>127.20753000000001</v>
      </c>
      <c r="F9">
        <v>108.05853</v>
      </c>
      <c r="G9">
        <v>114.42825000000001</v>
      </c>
      <c r="H9">
        <v>133.08795000000001</v>
      </c>
      <c r="I9">
        <v>133.64680000000001</v>
      </c>
      <c r="K9" s="1" t="s">
        <v>6</v>
      </c>
      <c r="L9">
        <v>0.52549033999999994</v>
      </c>
      <c r="M9">
        <v>0.52413142000000001</v>
      </c>
      <c r="N9">
        <v>0.70739251000000003</v>
      </c>
      <c r="O9">
        <v>0.73029685</v>
      </c>
      <c r="P9">
        <v>0.59358054000000005</v>
      </c>
      <c r="Q9">
        <v>0.56067628000000003</v>
      </c>
      <c r="R9">
        <v>0.64524638999999995</v>
      </c>
      <c r="S9">
        <v>0.75345081000000003</v>
      </c>
    </row>
    <row r="10" spans="1:19" x14ac:dyDescent="0.25">
      <c r="A10" s="1" t="s">
        <v>7</v>
      </c>
      <c r="B10">
        <v>59.167389</v>
      </c>
      <c r="C10">
        <v>56.970531000000001</v>
      </c>
      <c r="D10">
        <v>81.336281</v>
      </c>
      <c r="E10">
        <v>81.913200000000003</v>
      </c>
      <c r="F10">
        <v>75.024803000000006</v>
      </c>
      <c r="G10">
        <v>75.039719000000005</v>
      </c>
      <c r="H10">
        <v>81.387244999999993</v>
      </c>
      <c r="I10">
        <v>77.522552000000005</v>
      </c>
      <c r="K10" s="1" t="s">
        <v>7</v>
      </c>
      <c r="L10">
        <v>0.30815354</v>
      </c>
      <c r="M10">
        <v>0.30025885000000002</v>
      </c>
      <c r="N10">
        <v>0.35929622999999999</v>
      </c>
      <c r="O10">
        <v>0.37718617999999998</v>
      </c>
      <c r="P10">
        <v>0.34624477999999997</v>
      </c>
      <c r="Q10">
        <v>0.34234700000000001</v>
      </c>
      <c r="R10">
        <v>0.39702132000000001</v>
      </c>
      <c r="S10">
        <v>0.40724969</v>
      </c>
    </row>
    <row r="11" spans="1:19" x14ac:dyDescent="0.25">
      <c r="A11" s="1" t="s">
        <v>8</v>
      </c>
      <c r="B11">
        <v>72.583702000000002</v>
      </c>
      <c r="C11">
        <v>70.084091000000001</v>
      </c>
      <c r="D11">
        <v>70.951508000000004</v>
      </c>
      <c r="E11">
        <v>70.904655000000005</v>
      </c>
      <c r="F11">
        <v>67.227669000000006</v>
      </c>
      <c r="G11">
        <v>65.320380999999998</v>
      </c>
      <c r="H11">
        <v>73.402457999999996</v>
      </c>
      <c r="I11">
        <v>72.654205000000005</v>
      </c>
      <c r="K11" s="1" t="s">
        <v>8</v>
      </c>
      <c r="L11">
        <v>0.41220098999999999</v>
      </c>
      <c r="M11">
        <v>0.39860763999999999</v>
      </c>
      <c r="N11">
        <v>0.39874524</v>
      </c>
      <c r="O11">
        <v>0.37978383999999998</v>
      </c>
      <c r="P11">
        <v>0.32229029999999997</v>
      </c>
      <c r="Q11">
        <v>0.31790552</v>
      </c>
      <c r="R11">
        <v>0.39015195000000003</v>
      </c>
      <c r="S11">
        <v>0.40465920999999999</v>
      </c>
    </row>
    <row r="13" spans="1:19" x14ac:dyDescent="0.25">
      <c r="B13" s="14" t="s">
        <v>17</v>
      </c>
      <c r="C13" s="14"/>
      <c r="D13" s="14"/>
      <c r="E13" s="14"/>
      <c r="F13" s="14"/>
      <c r="G13" s="14"/>
      <c r="H13" s="14"/>
      <c r="I13" s="14"/>
      <c r="K13" s="1"/>
      <c r="L13" s="14" t="s">
        <v>21</v>
      </c>
      <c r="M13" s="14"/>
      <c r="N13" s="14"/>
      <c r="O13" s="14"/>
      <c r="P13" s="14"/>
      <c r="Q13" s="14"/>
      <c r="R13" s="14"/>
      <c r="S13" s="14"/>
    </row>
    <row r="14" spans="1:19" x14ac:dyDescent="0.25">
      <c r="B14" s="1" t="s">
        <v>9</v>
      </c>
      <c r="C14" s="1" t="s">
        <v>10</v>
      </c>
      <c r="D14" s="1" t="s">
        <v>11</v>
      </c>
      <c r="E14" s="1" t="s">
        <v>12</v>
      </c>
      <c r="F14" s="1" t="s">
        <v>15</v>
      </c>
      <c r="G14" s="1" t="s">
        <v>16</v>
      </c>
      <c r="H14" s="1" t="s">
        <v>13</v>
      </c>
      <c r="I14" s="1" t="s">
        <v>14</v>
      </c>
      <c r="K14" s="1"/>
      <c r="L14" s="1" t="s">
        <v>9</v>
      </c>
      <c r="M14" s="1" t="s">
        <v>10</v>
      </c>
      <c r="N14" s="1" t="s">
        <v>11</v>
      </c>
      <c r="O14" s="1" t="s">
        <v>12</v>
      </c>
      <c r="P14" s="1" t="s">
        <v>15</v>
      </c>
      <c r="Q14" s="1" t="s">
        <v>16</v>
      </c>
      <c r="R14" s="1" t="s">
        <v>13</v>
      </c>
      <c r="S14" s="1" t="s">
        <v>14</v>
      </c>
    </row>
    <row r="15" spans="1:19" x14ac:dyDescent="0.25">
      <c r="A15" s="1" t="s">
        <v>0</v>
      </c>
      <c r="B15">
        <v>139.57628</v>
      </c>
      <c r="C15">
        <v>142.10899000000001</v>
      </c>
      <c r="D15">
        <v>127.4558</v>
      </c>
      <c r="E15">
        <v>127.01736</v>
      </c>
      <c r="F15">
        <v>88.007171999999997</v>
      </c>
      <c r="G15">
        <v>89.295592999999997</v>
      </c>
      <c r="H15">
        <v>86.159667999999996</v>
      </c>
      <c r="I15">
        <v>86.928307000000004</v>
      </c>
      <c r="K15" s="1" t="s">
        <v>0</v>
      </c>
      <c r="L15">
        <v>0.65155315000000003</v>
      </c>
      <c r="M15">
        <v>0.64711176999999998</v>
      </c>
      <c r="N15">
        <v>0.61773341999999998</v>
      </c>
      <c r="O15">
        <v>0.62857854000000002</v>
      </c>
      <c r="P15">
        <v>0.40819871000000002</v>
      </c>
      <c r="Q15">
        <v>0.40034839999999999</v>
      </c>
      <c r="R15">
        <v>0.39415717</v>
      </c>
      <c r="S15">
        <v>0.38684347000000002</v>
      </c>
    </row>
    <row r="16" spans="1:19" x14ac:dyDescent="0.25">
      <c r="A16" s="1" t="s">
        <v>1</v>
      </c>
      <c r="B16">
        <v>144.46715</v>
      </c>
      <c r="C16">
        <v>141.95245</v>
      </c>
      <c r="D16">
        <v>162.8484</v>
      </c>
      <c r="E16">
        <v>160.29473999999999</v>
      </c>
      <c r="F16">
        <v>182.25934000000001</v>
      </c>
      <c r="G16">
        <v>189.03975</v>
      </c>
      <c r="H16">
        <v>174.83620999999999</v>
      </c>
      <c r="I16">
        <v>166.60443000000001</v>
      </c>
      <c r="K16" s="1" t="s">
        <v>1</v>
      </c>
      <c r="L16">
        <v>0.53979975000000002</v>
      </c>
      <c r="M16">
        <v>0.51344376999999997</v>
      </c>
      <c r="N16">
        <v>0.59617198000000005</v>
      </c>
      <c r="O16">
        <v>0.58372086000000001</v>
      </c>
      <c r="P16">
        <v>0.65446727999999998</v>
      </c>
      <c r="Q16">
        <v>0.66752398000000002</v>
      </c>
      <c r="R16">
        <v>0.62621945000000001</v>
      </c>
      <c r="S16">
        <v>0.61278891999999996</v>
      </c>
    </row>
    <row r="17" spans="1:19" x14ac:dyDescent="0.25">
      <c r="A17" s="1" t="s">
        <v>2</v>
      </c>
      <c r="B17">
        <v>96.667357999999993</v>
      </c>
      <c r="C17">
        <v>95.414672999999993</v>
      </c>
      <c r="D17">
        <v>72.657950999999997</v>
      </c>
      <c r="E17">
        <v>72.025749000000005</v>
      </c>
      <c r="F17">
        <v>92.490386999999998</v>
      </c>
      <c r="G17">
        <v>93.128624000000002</v>
      </c>
      <c r="H17">
        <v>81.028251999999995</v>
      </c>
      <c r="I17">
        <v>77.530251000000007</v>
      </c>
      <c r="K17" s="1" t="s">
        <v>2</v>
      </c>
      <c r="L17">
        <v>0.49301349999999999</v>
      </c>
      <c r="M17">
        <v>0.46950912</v>
      </c>
      <c r="N17">
        <v>0.3659963</v>
      </c>
      <c r="O17">
        <v>0.35566404000000001</v>
      </c>
      <c r="P17">
        <v>0.47365573</v>
      </c>
      <c r="Q17">
        <v>0.43794250000000001</v>
      </c>
      <c r="R17">
        <v>0.38328287</v>
      </c>
      <c r="S17">
        <v>0.37511641000000001</v>
      </c>
    </row>
    <row r="18" spans="1:19" x14ac:dyDescent="0.25">
      <c r="A18" s="1" t="s">
        <v>3</v>
      </c>
      <c r="B18">
        <v>84.961844999999997</v>
      </c>
      <c r="C18">
        <v>79.327224999999999</v>
      </c>
      <c r="D18">
        <v>77.376175000000003</v>
      </c>
      <c r="E18">
        <v>78.018257000000006</v>
      </c>
      <c r="F18">
        <v>77.844504999999998</v>
      </c>
      <c r="G18">
        <v>67.884056000000001</v>
      </c>
      <c r="H18">
        <v>112.28968999999999</v>
      </c>
      <c r="I18">
        <v>107.98293</v>
      </c>
      <c r="K18" s="1" t="s">
        <v>3</v>
      </c>
      <c r="L18">
        <v>0.43051749</v>
      </c>
      <c r="M18">
        <v>0.40409856999999999</v>
      </c>
      <c r="N18">
        <v>0.36169294000000002</v>
      </c>
      <c r="O18">
        <v>0.36088309000000002</v>
      </c>
      <c r="P18">
        <v>0.35547416999999998</v>
      </c>
      <c r="Q18">
        <v>0.32919999999999999</v>
      </c>
      <c r="R18">
        <v>0.50927966999999996</v>
      </c>
      <c r="S18">
        <v>0.50714265999999997</v>
      </c>
    </row>
    <row r="19" spans="1:19" x14ac:dyDescent="0.25">
      <c r="A19" s="1" t="s">
        <v>4</v>
      </c>
      <c r="B19">
        <v>130.36681999999999</v>
      </c>
      <c r="C19">
        <v>120.04733</v>
      </c>
      <c r="D19">
        <v>106.33955</v>
      </c>
      <c r="E19">
        <v>104.39646</v>
      </c>
      <c r="F19">
        <v>148.72009</v>
      </c>
      <c r="G19">
        <v>76.298569000000001</v>
      </c>
      <c r="H19">
        <v>155.78922</v>
      </c>
      <c r="I19">
        <v>148.63434000000001</v>
      </c>
      <c r="K19" s="1" t="s">
        <v>4</v>
      </c>
      <c r="L19">
        <v>0.57846295999999997</v>
      </c>
      <c r="M19">
        <v>0.56076919999999997</v>
      </c>
      <c r="N19">
        <v>0.47894531000000001</v>
      </c>
      <c r="O19">
        <v>0.48876937999999998</v>
      </c>
      <c r="P19">
        <v>0.19105448</v>
      </c>
      <c r="Q19">
        <v>-7.4483529000000007E-2</v>
      </c>
      <c r="R19">
        <v>0.65004580999999995</v>
      </c>
      <c r="S19">
        <v>0.63850545999999997</v>
      </c>
    </row>
    <row r="20" spans="1:19" x14ac:dyDescent="0.25">
      <c r="A20" s="1" t="s">
        <v>5</v>
      </c>
      <c r="B20">
        <v>148.84171000000001</v>
      </c>
      <c r="C20">
        <v>153.15835999999999</v>
      </c>
      <c r="D20">
        <v>177.97475</v>
      </c>
      <c r="E20">
        <v>159.36789999999999</v>
      </c>
      <c r="F20">
        <v>119.84595</v>
      </c>
      <c r="G20">
        <v>124.55504000000001</v>
      </c>
      <c r="H20">
        <v>192.35821999999999</v>
      </c>
      <c r="I20">
        <v>177.1181</v>
      </c>
      <c r="K20" s="1" t="s">
        <v>5</v>
      </c>
      <c r="L20">
        <v>0.54065114000000003</v>
      </c>
      <c r="M20">
        <v>0.50356358000000001</v>
      </c>
      <c r="N20">
        <v>0.57254642</v>
      </c>
      <c r="O20">
        <v>0.52257757999999999</v>
      </c>
      <c r="P20">
        <v>0.42996129</v>
      </c>
      <c r="Q20">
        <v>0.4277184</v>
      </c>
      <c r="R20">
        <v>0.63352971999999996</v>
      </c>
      <c r="S20">
        <v>0.76488763000000004</v>
      </c>
    </row>
    <row r="21" spans="1:19" x14ac:dyDescent="0.25">
      <c r="A21" s="1" t="s">
        <v>6</v>
      </c>
      <c r="B21">
        <v>104.16522000000001</v>
      </c>
      <c r="C21">
        <v>101.26459</v>
      </c>
      <c r="D21">
        <v>117.44413</v>
      </c>
      <c r="E21">
        <v>116.24009</v>
      </c>
      <c r="F21">
        <v>103.87690000000001</v>
      </c>
      <c r="G21">
        <v>90.889945999999995</v>
      </c>
      <c r="H21">
        <v>120.37350000000001</v>
      </c>
      <c r="I21">
        <v>122.98904</v>
      </c>
      <c r="K21" s="1" t="s">
        <v>6</v>
      </c>
      <c r="L21">
        <v>0.47483069</v>
      </c>
      <c r="M21">
        <v>0.45305336000000002</v>
      </c>
      <c r="N21">
        <v>0.46681705000000001</v>
      </c>
      <c r="O21">
        <v>0.45583367000000002</v>
      </c>
      <c r="P21">
        <v>0.36558597999999998</v>
      </c>
      <c r="Q21">
        <v>0.38319871</v>
      </c>
      <c r="R21">
        <v>0.55019635</v>
      </c>
      <c r="S21">
        <v>0.58909875</v>
      </c>
    </row>
    <row r="22" spans="1:19" x14ac:dyDescent="0.25">
      <c r="A22" s="1" t="s">
        <v>7</v>
      </c>
      <c r="B22">
        <v>50.256934999999999</v>
      </c>
      <c r="C22">
        <v>49.708725000000001</v>
      </c>
      <c r="D22">
        <v>71.592644000000007</v>
      </c>
      <c r="E22">
        <v>69.931601999999998</v>
      </c>
      <c r="F22">
        <v>65.270438999999996</v>
      </c>
      <c r="G22">
        <v>63.699050999999997</v>
      </c>
      <c r="H22">
        <v>73.940910000000002</v>
      </c>
      <c r="I22">
        <v>70.688934000000003</v>
      </c>
      <c r="K22" s="1" t="s">
        <v>7</v>
      </c>
      <c r="L22">
        <v>0.22689202</v>
      </c>
      <c r="M22">
        <v>0.22656578999999999</v>
      </c>
      <c r="N22">
        <v>0.30342471999999998</v>
      </c>
      <c r="O22">
        <v>0.30155668000000002</v>
      </c>
      <c r="P22">
        <v>0.30408695000000002</v>
      </c>
      <c r="Q22">
        <v>0.27697819000000001</v>
      </c>
      <c r="R22">
        <v>0.34556915999999999</v>
      </c>
      <c r="S22">
        <v>0.31500729999999999</v>
      </c>
    </row>
    <row r="23" spans="1:19" x14ac:dyDescent="0.25">
      <c r="A23" s="1" t="s">
        <v>8</v>
      </c>
      <c r="B23">
        <v>58.403694000000002</v>
      </c>
      <c r="C23">
        <v>56.953339</v>
      </c>
      <c r="D23">
        <v>52.052101</v>
      </c>
      <c r="E23">
        <v>53.976607999999999</v>
      </c>
      <c r="F23">
        <v>54.371864000000002</v>
      </c>
      <c r="G23">
        <v>52.073013000000003</v>
      </c>
      <c r="H23">
        <v>55.553187999999999</v>
      </c>
      <c r="I23">
        <v>51.888247999999997</v>
      </c>
      <c r="K23" s="1" t="s">
        <v>8</v>
      </c>
      <c r="L23">
        <v>0.30991772000000001</v>
      </c>
      <c r="M23">
        <v>0.31219256000000001</v>
      </c>
      <c r="N23">
        <v>0.24303432999999999</v>
      </c>
      <c r="O23">
        <v>0.20216229999999999</v>
      </c>
      <c r="P23">
        <v>0.25092468000000001</v>
      </c>
      <c r="Q23">
        <v>0.25261411</v>
      </c>
      <c r="R23">
        <v>0.28454939000000001</v>
      </c>
      <c r="S23">
        <v>0.2858443</v>
      </c>
    </row>
    <row r="25" spans="1:19" x14ac:dyDescent="0.25">
      <c r="B25" s="14" t="s">
        <v>19</v>
      </c>
      <c r="C25" s="14"/>
      <c r="D25" s="14"/>
      <c r="E25" s="14"/>
      <c r="F25" s="14"/>
      <c r="G25" s="14"/>
      <c r="H25" s="14"/>
      <c r="I25" s="14"/>
      <c r="K25" s="1"/>
      <c r="L25" s="14" t="s">
        <v>22</v>
      </c>
      <c r="M25" s="14"/>
      <c r="N25" s="14"/>
      <c r="O25" s="14"/>
      <c r="P25" s="14"/>
      <c r="Q25" s="14"/>
      <c r="R25" s="14"/>
      <c r="S25" s="14"/>
    </row>
    <row r="26" spans="1:19" x14ac:dyDescent="0.25">
      <c r="B26" s="1" t="s">
        <v>9</v>
      </c>
      <c r="C26" s="1" t="s">
        <v>10</v>
      </c>
      <c r="D26" s="1" t="s">
        <v>11</v>
      </c>
      <c r="E26" s="1" t="s">
        <v>12</v>
      </c>
      <c r="F26" s="1" t="s">
        <v>15</v>
      </c>
      <c r="G26" s="1" t="s">
        <v>16</v>
      </c>
      <c r="H26" s="1" t="s">
        <v>13</v>
      </c>
      <c r="I26" s="1" t="s">
        <v>14</v>
      </c>
      <c r="K26" s="1"/>
      <c r="L26" s="1" t="s">
        <v>9</v>
      </c>
      <c r="M26" s="1" t="s">
        <v>10</v>
      </c>
      <c r="N26" s="1" t="s">
        <v>11</v>
      </c>
      <c r="O26" s="1" t="s">
        <v>12</v>
      </c>
      <c r="P26" s="1" t="s">
        <v>15</v>
      </c>
      <c r="Q26" s="1" t="s">
        <v>16</v>
      </c>
      <c r="R26" s="1" t="s">
        <v>13</v>
      </c>
      <c r="S26" s="1" t="s">
        <v>14</v>
      </c>
    </row>
    <row r="27" spans="1:19" x14ac:dyDescent="0.25">
      <c r="A27" s="1" t="s">
        <v>0</v>
      </c>
      <c r="B27">
        <v>147.00185999999999</v>
      </c>
      <c r="C27">
        <v>149.09671</v>
      </c>
      <c r="D27">
        <v>129.28566000000001</v>
      </c>
      <c r="E27">
        <v>133.38132999999999</v>
      </c>
      <c r="F27">
        <v>99.274223000000006</v>
      </c>
      <c r="G27">
        <v>99.567336999999995</v>
      </c>
      <c r="H27">
        <v>94.755516</v>
      </c>
      <c r="I27">
        <v>94.297591999999995</v>
      </c>
      <c r="K27" s="1" t="s">
        <v>0</v>
      </c>
      <c r="L27">
        <v>0.85078668999999996</v>
      </c>
      <c r="M27">
        <v>0.87757319</v>
      </c>
      <c r="N27">
        <v>0.74448985000000001</v>
      </c>
      <c r="O27">
        <v>0.74903744000000005</v>
      </c>
      <c r="P27">
        <v>0.54974431000000001</v>
      </c>
      <c r="Q27">
        <v>0.53685658999999997</v>
      </c>
      <c r="R27">
        <v>0.50650132000000003</v>
      </c>
      <c r="S27">
        <v>0.50589596999999997</v>
      </c>
    </row>
    <row r="28" spans="1:19" x14ac:dyDescent="0.25">
      <c r="A28" s="1" t="s">
        <v>1</v>
      </c>
      <c r="B28">
        <v>161.20604</v>
      </c>
      <c r="C28">
        <v>160.67565999999999</v>
      </c>
      <c r="D28">
        <v>165.41107</v>
      </c>
      <c r="E28">
        <v>170.76837</v>
      </c>
      <c r="F28">
        <v>192.10015999999999</v>
      </c>
      <c r="G28">
        <v>188.49294</v>
      </c>
      <c r="H28">
        <v>175.24829</v>
      </c>
      <c r="I28">
        <v>176.55095</v>
      </c>
      <c r="K28" s="1" t="s">
        <v>1</v>
      </c>
      <c r="L28">
        <v>0.62950521999999998</v>
      </c>
      <c r="M28">
        <v>0.64668572000000002</v>
      </c>
      <c r="N28">
        <v>0.65766579000000003</v>
      </c>
      <c r="O28">
        <v>0.65369695000000005</v>
      </c>
      <c r="P28">
        <v>0.75483197000000002</v>
      </c>
      <c r="Q28">
        <v>0.72612947000000005</v>
      </c>
      <c r="R28">
        <v>0.68145084</v>
      </c>
      <c r="S28">
        <v>0.65934265000000003</v>
      </c>
    </row>
    <row r="29" spans="1:19" x14ac:dyDescent="0.25">
      <c r="A29" s="1" t="s">
        <v>2</v>
      </c>
      <c r="B29">
        <v>100.31618</v>
      </c>
      <c r="C29">
        <v>101.8351</v>
      </c>
      <c r="D29">
        <v>80.927147000000005</v>
      </c>
      <c r="E29">
        <v>79.959289999999996</v>
      </c>
      <c r="F29">
        <v>100.02058</v>
      </c>
      <c r="G29">
        <v>99.559012999999993</v>
      </c>
      <c r="H29">
        <v>84.146889000000002</v>
      </c>
      <c r="I29">
        <v>83.322556000000006</v>
      </c>
      <c r="K29" s="1" t="s">
        <v>2</v>
      </c>
      <c r="L29">
        <v>0.52674246000000002</v>
      </c>
      <c r="M29">
        <v>0.51092636999999996</v>
      </c>
      <c r="N29">
        <v>0.38877812</v>
      </c>
      <c r="O29">
        <v>0.37714123999999999</v>
      </c>
      <c r="P29">
        <v>0.47345102</v>
      </c>
      <c r="Q29">
        <v>0.46248813999999999</v>
      </c>
      <c r="R29">
        <v>0.44105577000000001</v>
      </c>
      <c r="S29">
        <v>0.42891836</v>
      </c>
    </row>
    <row r="30" spans="1:19" x14ac:dyDescent="0.25">
      <c r="A30" s="1" t="s">
        <v>3</v>
      </c>
      <c r="B30">
        <v>93.674644000000001</v>
      </c>
      <c r="C30">
        <v>91.606789000000006</v>
      </c>
      <c r="D30">
        <v>82.808868000000004</v>
      </c>
      <c r="E30">
        <v>87.561713999999995</v>
      </c>
      <c r="F30">
        <v>78.637337000000002</v>
      </c>
      <c r="G30">
        <v>76.164726000000002</v>
      </c>
      <c r="H30">
        <v>122.19159999999999</v>
      </c>
      <c r="I30">
        <v>118.16914</v>
      </c>
      <c r="K30" s="1" t="s">
        <v>3</v>
      </c>
      <c r="L30">
        <v>0.54182887000000002</v>
      </c>
      <c r="M30">
        <v>0.55972230000000001</v>
      </c>
      <c r="N30">
        <v>0.45404559</v>
      </c>
      <c r="O30">
        <v>0.47500935</v>
      </c>
      <c r="P30">
        <v>0.52890539000000003</v>
      </c>
      <c r="Q30">
        <v>0.48728916</v>
      </c>
      <c r="R30">
        <v>0.63836610000000005</v>
      </c>
      <c r="S30">
        <v>0.63723247999999999</v>
      </c>
    </row>
    <row r="31" spans="1:19" x14ac:dyDescent="0.25">
      <c r="A31" s="1" t="s">
        <v>4</v>
      </c>
      <c r="B31">
        <v>139.09888000000001</v>
      </c>
      <c r="C31">
        <v>139.86707999999999</v>
      </c>
      <c r="D31">
        <v>114.15900000000001</v>
      </c>
      <c r="E31">
        <v>110.55297</v>
      </c>
      <c r="F31">
        <v>161.62144000000001</v>
      </c>
      <c r="G31">
        <v>150.88155</v>
      </c>
      <c r="H31">
        <v>164.93810999999999</v>
      </c>
      <c r="I31">
        <v>156.48943</v>
      </c>
      <c r="K31" s="1" t="s">
        <v>4</v>
      </c>
      <c r="L31">
        <v>1.0071871999999999</v>
      </c>
      <c r="M31">
        <v>0.91226673000000003</v>
      </c>
      <c r="N31">
        <v>0.97771806000000006</v>
      </c>
      <c r="O31">
        <v>0.98355400999999998</v>
      </c>
      <c r="P31">
        <v>0.71947026000000003</v>
      </c>
      <c r="Q31">
        <v>0.53727990000000003</v>
      </c>
      <c r="R31">
        <v>1.1037878999999999</v>
      </c>
      <c r="S31">
        <v>1.161476</v>
      </c>
    </row>
    <row r="32" spans="1:19" x14ac:dyDescent="0.25">
      <c r="A32" s="1" t="s">
        <v>5</v>
      </c>
      <c r="B32">
        <v>151.30762999999999</v>
      </c>
      <c r="C32">
        <v>144.34369000000001</v>
      </c>
      <c r="D32">
        <v>150.79828000000001</v>
      </c>
      <c r="E32">
        <v>141.6635</v>
      </c>
      <c r="F32">
        <v>136.79694000000001</v>
      </c>
      <c r="G32">
        <v>119.19202</v>
      </c>
      <c r="H32">
        <v>169.18024</v>
      </c>
      <c r="I32">
        <v>175.595</v>
      </c>
      <c r="K32" s="1" t="s">
        <v>5</v>
      </c>
      <c r="L32">
        <v>0.79060036</v>
      </c>
      <c r="M32">
        <v>0.66488921999999995</v>
      </c>
      <c r="N32">
        <v>0.74472170999999998</v>
      </c>
      <c r="O32">
        <v>0.68538116999999998</v>
      </c>
      <c r="P32">
        <v>0.49452819999999997</v>
      </c>
      <c r="Q32">
        <v>0.56832563999999997</v>
      </c>
      <c r="R32">
        <v>0.93680923999999999</v>
      </c>
      <c r="S32">
        <v>0.98051052999999999</v>
      </c>
    </row>
    <row r="33" spans="1:19" x14ac:dyDescent="0.25">
      <c r="A33" s="1" t="s">
        <v>6</v>
      </c>
      <c r="B33">
        <v>104.30552</v>
      </c>
      <c r="C33">
        <v>97.524803000000006</v>
      </c>
      <c r="D33">
        <v>114.57104</v>
      </c>
      <c r="E33">
        <v>110.54519000000001</v>
      </c>
      <c r="F33">
        <v>103.2225</v>
      </c>
      <c r="G33">
        <v>100.7632</v>
      </c>
      <c r="H33">
        <v>114.24970999999999</v>
      </c>
      <c r="I33">
        <v>121.54170000000001</v>
      </c>
      <c r="K33" s="1" t="s">
        <v>6</v>
      </c>
      <c r="L33">
        <v>0.47629157</v>
      </c>
      <c r="M33">
        <v>0.44778456999999999</v>
      </c>
      <c r="N33">
        <v>0.63692908999999998</v>
      </c>
      <c r="O33">
        <v>0.63736563999999996</v>
      </c>
      <c r="P33">
        <v>0.56030917000000002</v>
      </c>
      <c r="Q33">
        <v>0.62846911000000005</v>
      </c>
      <c r="R33">
        <v>0.69401926000000003</v>
      </c>
      <c r="S33">
        <v>0.69367582000000005</v>
      </c>
    </row>
    <row r="34" spans="1:19" x14ac:dyDescent="0.25">
      <c r="A34" s="1" t="s">
        <v>7</v>
      </c>
      <c r="B34">
        <v>54.199187999999999</v>
      </c>
      <c r="C34">
        <v>52.210124999999998</v>
      </c>
      <c r="D34">
        <v>74.092597999999995</v>
      </c>
      <c r="E34">
        <v>72.415954999999997</v>
      </c>
      <c r="F34">
        <v>68.558082999999996</v>
      </c>
      <c r="G34">
        <v>68.967262000000005</v>
      </c>
      <c r="H34">
        <v>74.562591999999995</v>
      </c>
      <c r="I34">
        <v>69.153373999999999</v>
      </c>
      <c r="K34" s="1" t="s">
        <v>7</v>
      </c>
      <c r="L34">
        <v>0.28902381999999999</v>
      </c>
      <c r="M34">
        <v>0.28354305000000002</v>
      </c>
      <c r="N34">
        <v>0.33060127</v>
      </c>
      <c r="O34">
        <v>0.34056702</v>
      </c>
      <c r="P34">
        <v>0.31654489000000002</v>
      </c>
      <c r="Q34">
        <v>0.31946184999999999</v>
      </c>
      <c r="R34">
        <v>0.36013805999999998</v>
      </c>
      <c r="S34">
        <v>0.35610986</v>
      </c>
    </row>
    <row r="35" spans="1:19" x14ac:dyDescent="0.25">
      <c r="A35" s="1" t="s">
        <v>8</v>
      </c>
      <c r="B35">
        <v>68.571793</v>
      </c>
      <c r="C35">
        <v>66.162766000000005</v>
      </c>
      <c r="D35">
        <v>58.685054999999998</v>
      </c>
      <c r="E35">
        <v>60.324001000000003</v>
      </c>
      <c r="F35">
        <v>59.890098999999999</v>
      </c>
      <c r="G35">
        <v>58.500416000000001</v>
      </c>
      <c r="H35">
        <v>61.404991000000003</v>
      </c>
      <c r="I35">
        <v>61.280785000000002</v>
      </c>
      <c r="K35" s="1" t="s">
        <v>8</v>
      </c>
      <c r="L35">
        <v>0.36151054999999999</v>
      </c>
      <c r="M35">
        <v>0.35042799000000002</v>
      </c>
      <c r="N35">
        <v>0.33217986999999999</v>
      </c>
      <c r="O35">
        <v>0.32514825000000003</v>
      </c>
      <c r="P35">
        <v>0.30079507999999999</v>
      </c>
      <c r="Q35">
        <v>0.28677135999999998</v>
      </c>
      <c r="R35">
        <v>0.3187992</v>
      </c>
      <c r="S35">
        <v>0.34311676000000002</v>
      </c>
    </row>
    <row r="37" spans="1:19" x14ac:dyDescent="0.25">
      <c r="K37" s="1"/>
      <c r="L37" s="14" t="s">
        <v>23</v>
      </c>
      <c r="M37" s="14"/>
      <c r="N37" s="14"/>
      <c r="O37" s="14"/>
      <c r="P37" s="14"/>
      <c r="Q37" s="14"/>
      <c r="R37" s="14"/>
      <c r="S37" s="14"/>
    </row>
    <row r="38" spans="1:19" x14ac:dyDescent="0.25">
      <c r="K38" s="1"/>
      <c r="L38" s="1" t="s">
        <v>9</v>
      </c>
      <c r="M38" s="1" t="s">
        <v>10</v>
      </c>
      <c r="N38" s="1" t="s">
        <v>11</v>
      </c>
      <c r="O38" s="1" t="s">
        <v>12</v>
      </c>
      <c r="P38" s="1" t="s">
        <v>15</v>
      </c>
      <c r="Q38" s="1" t="s">
        <v>16</v>
      </c>
      <c r="R38" s="1" t="s">
        <v>13</v>
      </c>
      <c r="S38" s="1" t="s">
        <v>14</v>
      </c>
    </row>
    <row r="39" spans="1:19" x14ac:dyDescent="0.25">
      <c r="K39" s="1" t="s">
        <v>0</v>
      </c>
      <c r="L39">
        <v>0.61004049000000005</v>
      </c>
      <c r="M39">
        <v>0.60294086000000002</v>
      </c>
      <c r="N39">
        <v>0.57637172999999997</v>
      </c>
      <c r="O39">
        <v>0.57750791000000001</v>
      </c>
      <c r="P39">
        <v>0.41528207</v>
      </c>
      <c r="Q39">
        <v>0.40818945000000001</v>
      </c>
      <c r="R39">
        <v>0.37738925000000001</v>
      </c>
      <c r="S39">
        <v>0.36568600000000001</v>
      </c>
    </row>
    <row r="40" spans="1:19" x14ac:dyDescent="0.25">
      <c r="K40" s="1" t="s">
        <v>1</v>
      </c>
      <c r="L40">
        <v>0.48910731000000002</v>
      </c>
      <c r="M40">
        <v>0.48994195000000001</v>
      </c>
      <c r="N40">
        <v>0.56395828999999997</v>
      </c>
      <c r="O40">
        <v>0.52338183000000005</v>
      </c>
      <c r="P40">
        <v>0.64560353999999998</v>
      </c>
      <c r="Q40">
        <v>0.63397408</v>
      </c>
      <c r="R40">
        <v>0.56770414000000002</v>
      </c>
      <c r="S40">
        <v>0.58651279999999995</v>
      </c>
    </row>
    <row r="41" spans="1:19" x14ac:dyDescent="0.25">
      <c r="K41" s="1" t="s">
        <v>2</v>
      </c>
      <c r="L41">
        <v>0.44475585000000001</v>
      </c>
      <c r="M41">
        <v>0.44514951000000003</v>
      </c>
      <c r="N41">
        <v>0.34287632000000001</v>
      </c>
      <c r="O41">
        <v>0.32903716</v>
      </c>
      <c r="P41">
        <v>0.40425171999999998</v>
      </c>
      <c r="Q41">
        <v>0.41022210999999997</v>
      </c>
      <c r="R41">
        <v>0.38464042999999998</v>
      </c>
      <c r="S41">
        <v>0.39556393000000001</v>
      </c>
    </row>
    <row r="42" spans="1:19" x14ac:dyDescent="0.25">
      <c r="K42" s="1" t="s">
        <v>3</v>
      </c>
      <c r="L42">
        <v>0.41460114999999997</v>
      </c>
      <c r="M42">
        <v>0.41989478000000002</v>
      </c>
      <c r="N42">
        <v>0.38342661</v>
      </c>
      <c r="O42">
        <v>0.37523654000000001</v>
      </c>
      <c r="P42">
        <v>0.37126118000000002</v>
      </c>
      <c r="Q42">
        <v>0.31382167</v>
      </c>
      <c r="R42">
        <v>0.5501762</v>
      </c>
      <c r="S42">
        <v>0.54231668</v>
      </c>
    </row>
    <row r="43" spans="1:19" x14ac:dyDescent="0.25">
      <c r="K43" s="1" t="s">
        <v>4</v>
      </c>
      <c r="L43">
        <v>0.73384236999999997</v>
      </c>
      <c r="M43">
        <v>0.61297398999999997</v>
      </c>
      <c r="N43">
        <v>0.62031435999999995</v>
      </c>
      <c r="O43">
        <v>0.58797120999999997</v>
      </c>
      <c r="P43">
        <v>-1.6361569999999999E-2</v>
      </c>
      <c r="Q43">
        <v>2.8244142999999999E-2</v>
      </c>
      <c r="R43">
        <v>0.76973789999999997</v>
      </c>
      <c r="S43">
        <v>0.74937260000000006</v>
      </c>
    </row>
    <row r="44" spans="1:19" x14ac:dyDescent="0.25">
      <c r="K44" s="1" t="s">
        <v>5</v>
      </c>
      <c r="L44">
        <v>0.56040429999999997</v>
      </c>
      <c r="M44">
        <v>0.56127112999999995</v>
      </c>
      <c r="N44">
        <v>0.45528733999999998</v>
      </c>
      <c r="O44">
        <v>0.45278317000000001</v>
      </c>
      <c r="P44">
        <v>0.35591081000000002</v>
      </c>
      <c r="Q44">
        <v>0.42475860999999998</v>
      </c>
      <c r="R44">
        <v>0.64240158000000003</v>
      </c>
      <c r="S44">
        <v>0.73518377999999995</v>
      </c>
    </row>
    <row r="45" spans="1:19" x14ac:dyDescent="0.25">
      <c r="K45" s="1" t="s">
        <v>6</v>
      </c>
      <c r="L45">
        <v>0.45755538000000001</v>
      </c>
      <c r="M45">
        <v>0.46151545999999999</v>
      </c>
      <c r="N45">
        <v>0.50659460000000001</v>
      </c>
      <c r="O45">
        <v>0.54435520999999998</v>
      </c>
      <c r="P45">
        <v>0.54242796000000004</v>
      </c>
      <c r="Q45">
        <v>0.36390030000000001</v>
      </c>
      <c r="R45">
        <v>0.57740968000000004</v>
      </c>
      <c r="S45">
        <v>0.58224779000000004</v>
      </c>
    </row>
    <row r="46" spans="1:19" x14ac:dyDescent="0.25">
      <c r="K46" s="1" t="s">
        <v>7</v>
      </c>
      <c r="L46">
        <v>0.22511171999999999</v>
      </c>
      <c r="M46">
        <v>0.22064269</v>
      </c>
      <c r="N46">
        <v>0.29634142000000002</v>
      </c>
      <c r="O46">
        <v>0.29320069999999998</v>
      </c>
      <c r="P46">
        <v>0.27905464000000002</v>
      </c>
      <c r="Q46">
        <v>0.28537848999999998</v>
      </c>
      <c r="R46">
        <v>0.33278951000000001</v>
      </c>
      <c r="S46">
        <v>0.31409126999999998</v>
      </c>
    </row>
    <row r="47" spans="1:19" x14ac:dyDescent="0.25">
      <c r="K47" s="1" t="s">
        <v>8</v>
      </c>
      <c r="L47">
        <v>0.27475940999999998</v>
      </c>
      <c r="M47">
        <v>0.27806069999999999</v>
      </c>
      <c r="N47">
        <v>0.21728833</v>
      </c>
      <c r="O47">
        <v>0.17890106</v>
      </c>
      <c r="P47">
        <v>0.23599443000000001</v>
      </c>
      <c r="Q47">
        <v>0.22807743</v>
      </c>
      <c r="R47">
        <v>0.24284786999999999</v>
      </c>
      <c r="S47">
        <v>0.25130221000000003</v>
      </c>
    </row>
    <row r="49" spans="2:19" x14ac:dyDescent="0.25">
      <c r="B49" s="14" t="s">
        <v>27</v>
      </c>
      <c r="C49" s="14"/>
      <c r="D49" s="14"/>
      <c r="E49" s="14"/>
      <c r="F49" s="14"/>
      <c r="G49" s="14"/>
      <c r="H49" s="14"/>
      <c r="I49" s="14"/>
      <c r="L49" s="14" t="s">
        <v>33</v>
      </c>
      <c r="M49" s="14"/>
      <c r="N49" s="14"/>
      <c r="O49" s="14"/>
      <c r="P49" s="14"/>
      <c r="Q49" s="14"/>
      <c r="R49" s="14"/>
      <c r="S49" s="14"/>
    </row>
    <row r="50" spans="2:19" x14ac:dyDescent="0.25">
      <c r="B50" s="1" t="s">
        <v>37</v>
      </c>
      <c r="L50" s="1" t="s">
        <v>37</v>
      </c>
    </row>
    <row r="51" spans="2:19" x14ac:dyDescent="0.25">
      <c r="B51" s="1" t="s">
        <v>24</v>
      </c>
      <c r="C51">
        <v>116.21043</v>
      </c>
      <c r="L51" s="1" t="s">
        <v>34</v>
      </c>
      <c r="M51">
        <v>1.2697290000000001</v>
      </c>
    </row>
    <row r="52" spans="2:19" x14ac:dyDescent="0.25">
      <c r="B52" s="1" t="s">
        <v>25</v>
      </c>
      <c r="C52">
        <v>87.324432000000002</v>
      </c>
      <c r="L52" s="1" t="s">
        <v>25</v>
      </c>
      <c r="M52">
        <v>0.26094759000000001</v>
      </c>
    </row>
    <row r="53" spans="2:19" x14ac:dyDescent="0.25">
      <c r="B53" s="1" t="s">
        <v>26</v>
      </c>
      <c r="C53">
        <v>104.52406999999999</v>
      </c>
      <c r="L53" s="1" t="s">
        <v>35</v>
      </c>
      <c r="M53">
        <v>0.76432043000000005</v>
      </c>
    </row>
    <row r="54" spans="2:19" x14ac:dyDescent="0.25">
      <c r="B54" s="1"/>
      <c r="L54" s="1" t="s">
        <v>36</v>
      </c>
      <c r="M54">
        <v>0.25891182000000001</v>
      </c>
    </row>
    <row r="56" spans="2:19" x14ac:dyDescent="0.25">
      <c r="B56" s="1" t="s">
        <v>38</v>
      </c>
      <c r="L56" s="1" t="s">
        <v>38</v>
      </c>
    </row>
    <row r="57" spans="2:19" x14ac:dyDescent="0.25">
      <c r="B57" s="1" t="s">
        <v>39</v>
      </c>
      <c r="C57">
        <f>AVERAGE(B3:I11,B15:I23,B27:I35)</f>
        <v>113.83001500000003</v>
      </c>
      <c r="L57" s="1" t="s">
        <v>39</v>
      </c>
      <c r="M57">
        <f>AVERAGE(L3:S11,L15:S23,L27:S35,L39:S47)</f>
        <v>0.53167847931944423</v>
      </c>
    </row>
    <row r="58" spans="2:19" x14ac:dyDescent="0.25">
      <c r="B58" s="1"/>
    </row>
    <row r="59" spans="2:19" x14ac:dyDescent="0.25">
      <c r="B59" s="1"/>
      <c r="C59" s="2" t="s">
        <v>28</v>
      </c>
      <c r="F59" s="2" t="s">
        <v>29</v>
      </c>
      <c r="I59" s="2" t="s">
        <v>30</v>
      </c>
      <c r="L59" s="1"/>
      <c r="M59" s="2" t="s">
        <v>28</v>
      </c>
      <c r="P59" s="2" t="s">
        <v>29</v>
      </c>
      <c r="S59" s="2" t="s">
        <v>30</v>
      </c>
    </row>
    <row r="60" spans="2:19" x14ac:dyDescent="0.25">
      <c r="B60" s="1" t="s">
        <v>0</v>
      </c>
      <c r="C60">
        <f>AVERAGE(B3:I3,B15:I15,B27:I27)</f>
        <v>122.81731449999999</v>
      </c>
      <c r="E60" s="1" t="s">
        <v>24</v>
      </c>
      <c r="F60">
        <f>AVERAGE(B3:I11)</f>
        <v>123.6136495138889</v>
      </c>
      <c r="H60" s="1" t="s">
        <v>9</v>
      </c>
      <c r="I60">
        <f>AVERAGE(B3:B11,B15:B23,B27:B35)</f>
        <v>114.99005311111108</v>
      </c>
      <c r="L60" s="1" t="s">
        <v>0</v>
      </c>
      <c r="M60">
        <f>AVERAGE(L3:S3,L15:S15,L27:S27,L39:S39)</f>
        <v>0.62341888031249992</v>
      </c>
      <c r="O60" s="1" t="s">
        <v>34</v>
      </c>
      <c r="P60">
        <f>AVERAGE(L3:S11)</f>
        <v>0.66874835166666646</v>
      </c>
      <c r="R60" s="1" t="s">
        <v>9</v>
      </c>
      <c r="S60">
        <f>AVERAGE(L3:L11,L15:L23,L27:L35,L39:L47)</f>
        <v>0.55665160111111112</v>
      </c>
    </row>
    <row r="61" spans="2:19" x14ac:dyDescent="0.25">
      <c r="B61" s="1" t="s">
        <v>1</v>
      </c>
      <c r="C61">
        <f t="shared" ref="C61:C68" si="0">AVERAGE(B4:I4,B16:I16,B28:I28)</f>
        <v>178.06643249999999</v>
      </c>
      <c r="E61" s="1" t="s">
        <v>25</v>
      </c>
      <c r="F61">
        <f>AVERAGE(B15:I23)</f>
        <v>106.20689844444443</v>
      </c>
      <c r="H61" s="1" t="s">
        <v>10</v>
      </c>
      <c r="I61">
        <f>AVERAGE(C3:C11,C15:C23,C27:C35)</f>
        <v>112.77576277777774</v>
      </c>
      <c r="L61" s="1" t="s">
        <v>1</v>
      </c>
      <c r="M61">
        <f t="shared" ref="M61:M68" si="1">AVERAGE(L4:S4,L16:S16,L28:S28,L40:S40)</f>
        <v>0.6626100893750001</v>
      </c>
      <c r="O61" s="1" t="s">
        <v>25</v>
      </c>
      <c r="P61">
        <f>AVERAGE(L15:S23)</f>
        <v>0.43928568431944459</v>
      </c>
      <c r="R61" s="1" t="s">
        <v>10</v>
      </c>
      <c r="S61">
        <f>AVERAGE(M3:M11,M15:M23,M27:M35,M39:M47)</f>
        <v>0.54015986555555562</v>
      </c>
    </row>
    <row r="62" spans="2:19" x14ac:dyDescent="0.25">
      <c r="B62" s="1" t="s">
        <v>2</v>
      </c>
      <c r="C62">
        <f t="shared" si="0"/>
        <v>91.490889666666689</v>
      </c>
      <c r="E62" s="1" t="s">
        <v>26</v>
      </c>
      <c r="F62">
        <f>AVERAGE(B27:I35)</f>
        <v>111.66949704166666</v>
      </c>
      <c r="H62" s="1" t="s">
        <v>11</v>
      </c>
      <c r="I62">
        <f>AVERAGE(D3:D11,D15:D23,D27:D35)</f>
        <v>112.12165629629632</v>
      </c>
      <c r="L62" s="1" t="s">
        <v>2</v>
      </c>
      <c r="M62">
        <f t="shared" si="1"/>
        <v>0.43482415031249999</v>
      </c>
      <c r="O62" s="1" t="s">
        <v>35</v>
      </c>
      <c r="P62">
        <f>AVERAGE(L27:S35)</f>
        <v>0.58222477680555562</v>
      </c>
      <c r="R62" s="1" t="s">
        <v>11</v>
      </c>
      <c r="S62">
        <f>AVERAGE(N3:N11,N15:N23,N27:N35,N39:N47)</f>
        <v>0.53365453111111116</v>
      </c>
    </row>
    <row r="63" spans="2:19" x14ac:dyDescent="0.25">
      <c r="B63" s="1" t="s">
        <v>3</v>
      </c>
      <c r="C63">
        <f t="shared" si="0"/>
        <v>92.276878958333327</v>
      </c>
      <c r="E63" s="1"/>
      <c r="H63" s="1" t="s">
        <v>12</v>
      </c>
      <c r="I63">
        <f>AVERAGE(E3:E11,E15:E23,E27:E35)</f>
        <v>111.63710114814815</v>
      </c>
      <c r="L63" s="1" t="s">
        <v>3</v>
      </c>
      <c r="M63">
        <f t="shared" si="1"/>
        <v>0.51032170312499991</v>
      </c>
      <c r="O63" s="1" t="s">
        <v>36</v>
      </c>
      <c r="P63">
        <f>AVERAGE(L39:S47)</f>
        <v>0.43645510448611102</v>
      </c>
      <c r="R63" s="1" t="s">
        <v>12</v>
      </c>
      <c r="S63">
        <f>AVERAGE(O3:O11,O15:O23,O27:O35,O39:O47)</f>
        <v>0.5249717788888888</v>
      </c>
    </row>
    <row r="64" spans="2:19" x14ac:dyDescent="0.25">
      <c r="B64" s="1" t="s">
        <v>4</v>
      </c>
      <c r="C64">
        <f t="shared" si="0"/>
        <v>141.18453620833336</v>
      </c>
      <c r="E64" s="1" t="s">
        <v>31</v>
      </c>
      <c r="F64">
        <f>_xlfn.STDEV.S(F60:F62)</f>
        <v>8.9022257938457265</v>
      </c>
      <c r="H64" s="1" t="s">
        <v>15</v>
      </c>
      <c r="I64">
        <f>AVERAGE(F3:F11,F15:F23,F27:F35)</f>
        <v>111.20835222222222</v>
      </c>
      <c r="L64" s="1" t="s">
        <v>4</v>
      </c>
      <c r="M64">
        <f t="shared" si="1"/>
        <v>0.74548776106250003</v>
      </c>
      <c r="O64" s="1"/>
      <c r="R64" s="1" t="s">
        <v>15</v>
      </c>
      <c r="S64">
        <f>AVERAGE(P3:P11,P15:P23,P27:P35,P39:P47)</f>
        <v>0.4792904463888889</v>
      </c>
    </row>
    <row r="65" spans="2:20" x14ac:dyDescent="0.25">
      <c r="B65" s="1" t="s">
        <v>5</v>
      </c>
      <c r="C65">
        <f t="shared" si="0"/>
        <v>154.79892833333335</v>
      </c>
      <c r="E65" s="1" t="s">
        <v>32</v>
      </c>
      <c r="F65">
        <f>F64/C57*100</f>
        <v>7.8206313105077987</v>
      </c>
      <c r="G65" t="s">
        <v>40</v>
      </c>
      <c r="H65" s="1" t="s">
        <v>16</v>
      </c>
      <c r="I65">
        <f>AVERAGE(G3:G11,G15:G23,G27:G35)</f>
        <v>106.10213648148147</v>
      </c>
      <c r="L65" s="1" t="s">
        <v>5</v>
      </c>
      <c r="M65">
        <f t="shared" si="1"/>
        <v>0.64401455625000004</v>
      </c>
      <c r="O65" s="1" t="s">
        <v>31</v>
      </c>
      <c r="P65">
        <f>_xlfn.STDEV.S(P60:P63)</f>
        <v>0.11394003946140588</v>
      </c>
      <c r="R65" s="1" t="s">
        <v>16</v>
      </c>
      <c r="S65">
        <f>AVERAGE(Q3:Q11,Q15:Q23,Q27:Q35,Q39:Q47)</f>
        <v>0.45486497038888868</v>
      </c>
    </row>
    <row r="66" spans="2:20" x14ac:dyDescent="0.25">
      <c r="B66" s="1" t="s">
        <v>6</v>
      </c>
      <c r="C66">
        <f t="shared" si="0"/>
        <v>113.38387287499997</v>
      </c>
      <c r="H66" s="1" t="s">
        <v>13</v>
      </c>
      <c r="I66">
        <f>AVERAGE(H3:H11,H15:H23,H27:H35)</f>
        <v>122.4111592962963</v>
      </c>
      <c r="L66" s="1" t="s">
        <v>6</v>
      </c>
      <c r="M66">
        <f t="shared" si="1"/>
        <v>0.54967907218750001</v>
      </c>
      <c r="O66" s="1" t="s">
        <v>32</v>
      </c>
      <c r="P66">
        <f>P65/M57*100</f>
        <v>21.430252284660966</v>
      </c>
      <c r="Q66" t="s">
        <v>40</v>
      </c>
      <c r="R66" s="1" t="s">
        <v>13</v>
      </c>
      <c r="S66">
        <f>AVERAGE(R3:R11,R15:R23,R27:R35,R39:R47)</f>
        <v>0.57788919361111113</v>
      </c>
    </row>
    <row r="67" spans="2:20" x14ac:dyDescent="0.25">
      <c r="B67" s="1" t="s">
        <v>7</v>
      </c>
      <c r="C67">
        <f t="shared" si="0"/>
        <v>68.233755708333334</v>
      </c>
      <c r="H67" s="1" t="s">
        <v>14</v>
      </c>
      <c r="I67">
        <f>AVERAGE(I3:I11,I15:I23,I27:I35)</f>
        <v>119.39389866666664</v>
      </c>
      <c r="L67" s="1" t="s">
        <v>7</v>
      </c>
      <c r="M67">
        <f t="shared" si="1"/>
        <v>0.31188870812499997</v>
      </c>
      <c r="R67" s="1" t="s">
        <v>14</v>
      </c>
      <c r="S67">
        <f>AVERAGE(S3:S11,S15:S23,S27:S35,S39:S47)</f>
        <v>0.58594544749999999</v>
      </c>
    </row>
    <row r="68" spans="2:20" x14ac:dyDescent="0.25">
      <c r="B68" s="1" t="s">
        <v>8</v>
      </c>
      <c r="C68">
        <f t="shared" si="0"/>
        <v>62.217526249999992</v>
      </c>
      <c r="H68" s="1"/>
      <c r="L68" s="1" t="s">
        <v>8</v>
      </c>
      <c r="M68">
        <f t="shared" si="1"/>
        <v>0.30286139312500004</v>
      </c>
      <c r="R68" s="1"/>
    </row>
    <row r="69" spans="2:20" x14ac:dyDescent="0.25">
      <c r="B69" s="1"/>
      <c r="H69" s="1" t="s">
        <v>31</v>
      </c>
      <c r="I69">
        <f>_xlfn.STDEV.S(I60:I67)</f>
        <v>5.0901944643862471</v>
      </c>
      <c r="L69" s="1"/>
      <c r="R69" s="1" t="s">
        <v>31</v>
      </c>
      <c r="S69">
        <f>_xlfn.STDEV.S(S60:S67)</f>
        <v>4.546526214794433E-2</v>
      </c>
    </row>
    <row r="70" spans="2:20" x14ac:dyDescent="0.25">
      <c r="B70" s="1" t="s">
        <v>31</v>
      </c>
      <c r="C70">
        <f>_xlfn.STDEV.S(C60:C68)</f>
        <v>39.275392532785048</v>
      </c>
      <c r="H70" s="1" t="s">
        <v>32</v>
      </c>
      <c r="I70">
        <f>I69/C57*100</f>
        <v>4.4717506752382015</v>
      </c>
      <c r="J70" t="s">
        <v>40</v>
      </c>
      <c r="L70" s="1" t="s">
        <v>31</v>
      </c>
      <c r="M70">
        <f>_xlfn.STDEV.S(M60:M68)</f>
        <v>0.15601237433388257</v>
      </c>
      <c r="R70" s="1" t="s">
        <v>32</v>
      </c>
      <c r="S70">
        <f>S69/M57*100</f>
        <v>8.551269971682979</v>
      </c>
      <c r="T70" t="s">
        <v>40</v>
      </c>
    </row>
    <row r="71" spans="2:20" x14ac:dyDescent="0.25">
      <c r="B71" s="1" t="s">
        <v>32</v>
      </c>
      <c r="C71">
        <f>C70/C57*100</f>
        <v>34.503546830583339</v>
      </c>
      <c r="D71" t="s">
        <v>40</v>
      </c>
      <c r="L71" s="1" t="s">
        <v>32</v>
      </c>
      <c r="M71">
        <f>M70/M57*100</f>
        <v>29.343368295361614</v>
      </c>
      <c r="N71" t="s">
        <v>40</v>
      </c>
    </row>
  </sheetData>
  <mergeCells count="9">
    <mergeCell ref="L37:S37"/>
    <mergeCell ref="B49:I49"/>
    <mergeCell ref="L49:S49"/>
    <mergeCell ref="B1:I1"/>
    <mergeCell ref="L1:S1"/>
    <mergeCell ref="B13:I13"/>
    <mergeCell ref="L13:S13"/>
    <mergeCell ref="B25:I25"/>
    <mergeCell ref="L25:S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76A62-7C39-49EB-9393-47D1A3E27118}">
  <dimension ref="A1:T71"/>
  <sheetViews>
    <sheetView workbookViewId="0">
      <selection activeCell="M57" sqref="M57"/>
    </sheetView>
  </sheetViews>
  <sheetFormatPr defaultRowHeight="15" x14ac:dyDescent="0.25"/>
  <cols>
    <col min="1" max="1" width="9.140625" style="1"/>
  </cols>
  <sheetData>
    <row r="1" spans="1:19" x14ac:dyDescent="0.25">
      <c r="B1" s="14" t="s">
        <v>18</v>
      </c>
      <c r="C1" s="14"/>
      <c r="D1" s="14"/>
      <c r="E1" s="14"/>
      <c r="F1" s="14"/>
      <c r="G1" s="14"/>
      <c r="H1" s="14"/>
      <c r="I1" s="14"/>
      <c r="K1" s="1"/>
      <c r="L1" s="14" t="s">
        <v>20</v>
      </c>
      <c r="M1" s="14"/>
      <c r="N1" s="14"/>
      <c r="O1" s="14"/>
      <c r="P1" s="14"/>
      <c r="Q1" s="14"/>
      <c r="R1" s="14"/>
      <c r="S1" s="14"/>
    </row>
    <row r="2" spans="1:19" x14ac:dyDescent="0.25">
      <c r="B2" s="1" t="s">
        <v>9</v>
      </c>
      <c r="C2" s="1" t="s">
        <v>10</v>
      </c>
      <c r="D2" s="1" t="s">
        <v>11</v>
      </c>
      <c r="E2" s="1" t="s">
        <v>12</v>
      </c>
      <c r="F2" s="1" t="s">
        <v>15</v>
      </c>
      <c r="G2" s="1" t="s">
        <v>16</v>
      </c>
      <c r="H2" s="1" t="s">
        <v>13</v>
      </c>
      <c r="I2" s="1" t="s">
        <v>14</v>
      </c>
      <c r="K2" s="1"/>
      <c r="L2" s="1" t="s">
        <v>9</v>
      </c>
      <c r="M2" s="1" t="s">
        <v>10</v>
      </c>
      <c r="N2" s="1" t="s">
        <v>11</v>
      </c>
      <c r="O2" s="1" t="s">
        <v>12</v>
      </c>
      <c r="P2" s="1" t="s">
        <v>15</v>
      </c>
      <c r="Q2" s="1" t="s">
        <v>16</v>
      </c>
      <c r="R2" s="1" t="s">
        <v>13</v>
      </c>
      <c r="S2" s="1" t="s">
        <v>14</v>
      </c>
    </row>
    <row r="3" spans="1:19" x14ac:dyDescent="0.25">
      <c r="A3" s="1" t="s">
        <v>0</v>
      </c>
      <c r="B3">
        <v>174.22647000000001</v>
      </c>
      <c r="C3">
        <v>176.53044</v>
      </c>
      <c r="D3">
        <v>160.15380999999999</v>
      </c>
      <c r="E3">
        <v>160.17513</v>
      </c>
      <c r="F3">
        <v>120.44617</v>
      </c>
      <c r="G3">
        <v>120.63943</v>
      </c>
      <c r="H3">
        <v>115.05614</v>
      </c>
      <c r="I3">
        <v>113.83861</v>
      </c>
      <c r="K3" s="1" t="s">
        <v>0</v>
      </c>
      <c r="L3">
        <v>1.0185404</v>
      </c>
      <c r="M3">
        <v>1.0562035999999999</v>
      </c>
      <c r="N3">
        <v>0.95755583</v>
      </c>
      <c r="O3">
        <v>0.94395530000000005</v>
      </c>
      <c r="P3">
        <v>0.73789572999999997</v>
      </c>
      <c r="Q3">
        <v>0.70018429000000004</v>
      </c>
      <c r="R3">
        <v>0.65715151999999999</v>
      </c>
      <c r="S3">
        <v>0.65433507999999996</v>
      </c>
    </row>
    <row r="4" spans="1:19" x14ac:dyDescent="0.25">
      <c r="A4" s="1" t="s">
        <v>1</v>
      </c>
      <c r="B4">
        <v>194.74180999999999</v>
      </c>
      <c r="C4">
        <v>191.31264999999999</v>
      </c>
      <c r="D4">
        <v>212.48755</v>
      </c>
      <c r="E4">
        <v>222.79725999999999</v>
      </c>
      <c r="F4">
        <v>227.49717999999999</v>
      </c>
      <c r="G4">
        <v>231.21190000000001</v>
      </c>
      <c r="H4">
        <v>220.33681000000001</v>
      </c>
      <c r="I4">
        <v>202.73403999999999</v>
      </c>
      <c r="K4" s="1" t="s">
        <v>1</v>
      </c>
      <c r="L4">
        <v>0.81864672999999999</v>
      </c>
      <c r="M4">
        <v>0.82796924999999999</v>
      </c>
      <c r="N4">
        <v>0.95930462999999999</v>
      </c>
      <c r="O4">
        <v>0.96482122000000003</v>
      </c>
      <c r="P4">
        <v>0.91038083999999997</v>
      </c>
      <c r="Q4">
        <v>0.90448808999999997</v>
      </c>
      <c r="R4">
        <v>0.90476382</v>
      </c>
      <c r="S4">
        <v>0.86148488999999995</v>
      </c>
    </row>
    <row r="5" spans="1:19" x14ac:dyDescent="0.25">
      <c r="A5" s="1" t="s">
        <v>2</v>
      </c>
      <c r="B5">
        <v>113.50072</v>
      </c>
      <c r="C5">
        <v>113.24181</v>
      </c>
      <c r="D5">
        <v>93.225616000000002</v>
      </c>
      <c r="E5">
        <v>91.411536999999996</v>
      </c>
      <c r="F5">
        <v>116.14626</v>
      </c>
      <c r="G5">
        <v>114.84374</v>
      </c>
      <c r="H5">
        <v>102.69189</v>
      </c>
      <c r="I5">
        <v>101.58962</v>
      </c>
      <c r="K5" s="1" t="s">
        <v>2</v>
      </c>
      <c r="L5">
        <v>0.58613145</v>
      </c>
      <c r="M5">
        <v>0.57768487999999996</v>
      </c>
      <c r="N5">
        <v>0.49510272999999999</v>
      </c>
      <c r="O5">
        <v>0.46923011999999997</v>
      </c>
      <c r="P5">
        <v>0.59739297999999996</v>
      </c>
      <c r="Q5">
        <v>0.62328565000000002</v>
      </c>
      <c r="R5">
        <v>0.52830535000000001</v>
      </c>
      <c r="S5">
        <v>0.51039451000000002</v>
      </c>
    </row>
    <row r="6" spans="1:19" x14ac:dyDescent="0.25">
      <c r="A6" s="1" t="s">
        <v>3</v>
      </c>
      <c r="B6">
        <v>106.76183</v>
      </c>
      <c r="C6">
        <v>107.627</v>
      </c>
      <c r="D6">
        <v>93.789276000000001</v>
      </c>
      <c r="E6">
        <v>99.346237000000002</v>
      </c>
      <c r="F6">
        <v>108.07339</v>
      </c>
      <c r="G6">
        <v>96.995437999999993</v>
      </c>
      <c r="H6">
        <v>140.56505999999999</v>
      </c>
      <c r="I6">
        <v>134.86941999999999</v>
      </c>
      <c r="K6" s="1" t="s">
        <v>3</v>
      </c>
      <c r="L6">
        <v>0.66636556000000002</v>
      </c>
      <c r="M6">
        <v>0.69639306999999995</v>
      </c>
      <c r="N6">
        <v>0.55062823999999999</v>
      </c>
      <c r="O6">
        <v>0.57404858000000003</v>
      </c>
      <c r="P6">
        <v>0.69474638</v>
      </c>
      <c r="Q6">
        <v>0.68030137000000002</v>
      </c>
      <c r="R6">
        <v>0.76926768000000001</v>
      </c>
      <c r="S6">
        <v>0.77802216999999996</v>
      </c>
    </row>
    <row r="7" spans="1:19" x14ac:dyDescent="0.25">
      <c r="A7" s="1" t="s">
        <v>4</v>
      </c>
      <c r="B7">
        <v>152.21597</v>
      </c>
      <c r="C7">
        <v>155.73992999999999</v>
      </c>
      <c r="D7">
        <v>126.32926999999999</v>
      </c>
      <c r="E7">
        <v>121.58595</v>
      </c>
      <c r="F7">
        <v>183.72838999999999</v>
      </c>
      <c r="G7">
        <v>179.46510000000001</v>
      </c>
      <c r="H7">
        <v>180.45340999999999</v>
      </c>
      <c r="I7">
        <v>174.84084999999999</v>
      </c>
      <c r="K7" s="1" t="s">
        <v>4</v>
      </c>
      <c r="L7">
        <v>1.0455258999999999</v>
      </c>
      <c r="M7">
        <v>1.0251257</v>
      </c>
      <c r="N7">
        <v>1.0006345999999999</v>
      </c>
      <c r="O7">
        <v>0.99515438000000001</v>
      </c>
      <c r="P7">
        <v>1.3125449</v>
      </c>
      <c r="Q7">
        <v>1.211252</v>
      </c>
      <c r="R7">
        <v>1.2318236</v>
      </c>
      <c r="S7">
        <v>1.2359983999999999</v>
      </c>
    </row>
    <row r="8" spans="1:19" x14ac:dyDescent="0.25">
      <c r="A8" s="1" t="s">
        <v>5</v>
      </c>
      <c r="B8">
        <v>195.78537</v>
      </c>
      <c r="C8">
        <v>183.24727999999999</v>
      </c>
      <c r="D8">
        <v>195.95451</v>
      </c>
      <c r="E8">
        <v>192.01308</v>
      </c>
      <c r="F8">
        <v>151.27873</v>
      </c>
      <c r="G8">
        <v>148.23112</v>
      </c>
      <c r="H8">
        <v>227.21069</v>
      </c>
      <c r="I8">
        <v>215.61078000000001</v>
      </c>
      <c r="K8" s="1" t="s">
        <v>5</v>
      </c>
      <c r="L8">
        <v>0.90487498</v>
      </c>
      <c r="M8">
        <v>0.94111729</v>
      </c>
      <c r="N8">
        <v>1.0230078</v>
      </c>
      <c r="O8">
        <v>0.93715422999999998</v>
      </c>
      <c r="P8">
        <v>0.80694211000000005</v>
      </c>
      <c r="Q8">
        <v>0.77023052999999997</v>
      </c>
      <c r="R8">
        <v>1.1966855999999999</v>
      </c>
      <c r="S8">
        <v>1.1654882</v>
      </c>
    </row>
    <row r="9" spans="1:19" x14ac:dyDescent="0.25">
      <c r="A9" s="1" t="s">
        <v>6</v>
      </c>
      <c r="B9">
        <v>116.05817999999999</v>
      </c>
      <c r="C9">
        <v>118.13131</v>
      </c>
      <c r="D9">
        <v>138.24359000000001</v>
      </c>
      <c r="E9">
        <v>136.36672999999999</v>
      </c>
      <c r="F9">
        <v>134.18832</v>
      </c>
      <c r="G9">
        <v>135.70863</v>
      </c>
      <c r="H9">
        <v>139.1806</v>
      </c>
      <c r="I9">
        <v>138.94461000000001</v>
      </c>
      <c r="K9" s="1" t="s">
        <v>6</v>
      </c>
      <c r="L9">
        <v>0.64199001</v>
      </c>
      <c r="M9">
        <v>0.63538521999999997</v>
      </c>
      <c r="N9">
        <v>0.88889914999999997</v>
      </c>
      <c r="O9">
        <v>0.85709095000000002</v>
      </c>
      <c r="P9">
        <v>0.86204833000000003</v>
      </c>
      <c r="Q9">
        <v>0.86982351999999996</v>
      </c>
      <c r="R9">
        <v>0.82882875</v>
      </c>
      <c r="S9">
        <v>0.86472857000000003</v>
      </c>
    </row>
    <row r="10" spans="1:19" x14ac:dyDescent="0.25">
      <c r="A10" s="1" t="s">
        <v>7</v>
      </c>
      <c r="B10">
        <v>76.436424000000002</v>
      </c>
      <c r="C10">
        <v>72.795258000000004</v>
      </c>
      <c r="D10">
        <v>98.212219000000005</v>
      </c>
      <c r="E10">
        <v>97.698181000000005</v>
      </c>
      <c r="F10">
        <v>96.140563999999998</v>
      </c>
      <c r="G10">
        <v>87.586242999999996</v>
      </c>
      <c r="H10">
        <v>107.04962999999999</v>
      </c>
      <c r="I10">
        <v>101.75427999999999</v>
      </c>
      <c r="K10" s="1" t="s">
        <v>7</v>
      </c>
      <c r="L10">
        <v>0.35972288000000002</v>
      </c>
      <c r="M10">
        <v>0.35130995999999998</v>
      </c>
      <c r="N10">
        <v>0.39260455999999999</v>
      </c>
      <c r="O10">
        <v>0.40118983000000003</v>
      </c>
      <c r="P10">
        <v>0.36590007000000002</v>
      </c>
      <c r="Q10">
        <v>0.36259114999999997</v>
      </c>
      <c r="R10">
        <v>0.45056665000000001</v>
      </c>
      <c r="S10">
        <v>0.44364198999999999</v>
      </c>
    </row>
    <row r="11" spans="1:19" x14ac:dyDescent="0.25">
      <c r="A11" s="1" t="s">
        <v>8</v>
      </c>
      <c r="B11">
        <v>105.44271999999999</v>
      </c>
      <c r="C11">
        <v>102.65129</v>
      </c>
      <c r="D11">
        <v>88.916374000000005</v>
      </c>
      <c r="E11">
        <v>84.612007000000006</v>
      </c>
      <c r="F11">
        <v>83.511725999999996</v>
      </c>
      <c r="G11">
        <v>81.451156999999995</v>
      </c>
      <c r="H11">
        <v>95.235793999999999</v>
      </c>
      <c r="I11">
        <v>90.621512999999993</v>
      </c>
      <c r="K11" s="1" t="s">
        <v>8</v>
      </c>
      <c r="L11">
        <v>0.43316028000000001</v>
      </c>
      <c r="M11">
        <v>0.41872158999999998</v>
      </c>
      <c r="N11">
        <v>0.42143011000000002</v>
      </c>
      <c r="O11">
        <v>0.41762920999999997</v>
      </c>
      <c r="P11">
        <v>0.33384582000000002</v>
      </c>
      <c r="Q11">
        <v>0.33013674999999998</v>
      </c>
      <c r="R11">
        <v>0.44245708</v>
      </c>
      <c r="S11">
        <v>0.43771693</v>
      </c>
    </row>
    <row r="13" spans="1:19" x14ac:dyDescent="0.25">
      <c r="B13" s="14" t="s">
        <v>17</v>
      </c>
      <c r="C13" s="14"/>
      <c r="D13" s="14"/>
      <c r="E13" s="14"/>
      <c r="F13" s="14"/>
      <c r="G13" s="14"/>
      <c r="H13" s="14"/>
      <c r="I13" s="14"/>
      <c r="K13" s="1"/>
      <c r="L13" s="14" t="s">
        <v>21</v>
      </c>
      <c r="M13" s="14"/>
      <c r="N13" s="14"/>
      <c r="O13" s="14"/>
      <c r="P13" s="14"/>
      <c r="Q13" s="14"/>
      <c r="R13" s="14"/>
      <c r="S13" s="14"/>
    </row>
    <row r="14" spans="1:19" x14ac:dyDescent="0.25">
      <c r="B14" s="1" t="s">
        <v>9</v>
      </c>
      <c r="C14" s="1" t="s">
        <v>10</v>
      </c>
      <c r="D14" s="1" t="s">
        <v>11</v>
      </c>
      <c r="E14" s="1" t="s">
        <v>12</v>
      </c>
      <c r="F14" s="1" t="s">
        <v>15</v>
      </c>
      <c r="G14" s="1" t="s">
        <v>16</v>
      </c>
      <c r="H14" s="1" t="s">
        <v>13</v>
      </c>
      <c r="I14" s="1" t="s">
        <v>14</v>
      </c>
      <c r="K14" s="1"/>
      <c r="L14" s="1" t="s">
        <v>9</v>
      </c>
      <c r="M14" s="1" t="s">
        <v>10</v>
      </c>
      <c r="N14" s="1" t="s">
        <v>11</v>
      </c>
      <c r="O14" s="1" t="s">
        <v>12</v>
      </c>
      <c r="P14" s="1" t="s">
        <v>15</v>
      </c>
      <c r="Q14" s="1" t="s">
        <v>16</v>
      </c>
      <c r="R14" s="1" t="s">
        <v>13</v>
      </c>
      <c r="S14" s="1" t="s">
        <v>14</v>
      </c>
    </row>
    <row r="15" spans="1:19" x14ac:dyDescent="0.25">
      <c r="A15" s="1" t="s">
        <v>0</v>
      </c>
      <c r="B15">
        <v>140.85749999999999</v>
      </c>
      <c r="C15">
        <v>142.50246999999999</v>
      </c>
      <c r="D15">
        <v>130.51232999999999</v>
      </c>
      <c r="E15">
        <v>130.60468</v>
      </c>
      <c r="F15">
        <v>92.469536000000005</v>
      </c>
      <c r="G15">
        <v>92.581931999999995</v>
      </c>
      <c r="H15">
        <v>88.725562999999994</v>
      </c>
      <c r="I15">
        <v>89.028084000000007</v>
      </c>
      <c r="K15" s="1" t="s">
        <v>0</v>
      </c>
      <c r="L15">
        <v>0.65432990000000002</v>
      </c>
      <c r="M15">
        <v>0.65427411000000002</v>
      </c>
      <c r="N15">
        <v>0.64931207999999996</v>
      </c>
      <c r="O15">
        <v>0.64276664999999999</v>
      </c>
      <c r="P15">
        <v>0.42082402000000002</v>
      </c>
      <c r="Q15">
        <v>0.40434410999999998</v>
      </c>
      <c r="R15">
        <v>0.39812732000000001</v>
      </c>
      <c r="S15">
        <v>0.39622030000000003</v>
      </c>
    </row>
    <row r="16" spans="1:19" x14ac:dyDescent="0.25">
      <c r="A16" s="1" t="s">
        <v>1</v>
      </c>
      <c r="B16">
        <v>149.47385</v>
      </c>
      <c r="C16">
        <v>148.36705000000001</v>
      </c>
      <c r="D16">
        <v>178.07982999999999</v>
      </c>
      <c r="E16">
        <v>179.79916</v>
      </c>
      <c r="F16">
        <v>197.47060999999999</v>
      </c>
      <c r="G16">
        <v>199.21969999999999</v>
      </c>
      <c r="H16">
        <v>186.67600999999999</v>
      </c>
      <c r="I16">
        <v>179.35889</v>
      </c>
      <c r="K16" s="1" t="s">
        <v>1</v>
      </c>
      <c r="L16">
        <v>0.56301301999999998</v>
      </c>
      <c r="M16">
        <v>0.56220387999999999</v>
      </c>
      <c r="N16">
        <v>0.67437654999999996</v>
      </c>
      <c r="O16">
        <v>0.67638206000000001</v>
      </c>
      <c r="P16">
        <v>0.76083725999999996</v>
      </c>
      <c r="Q16">
        <v>0.75221020000000005</v>
      </c>
      <c r="R16">
        <v>0.68919271000000004</v>
      </c>
      <c r="S16">
        <v>0.67190433000000005</v>
      </c>
    </row>
    <row r="17" spans="1:19" x14ac:dyDescent="0.25">
      <c r="A17" s="1" t="s">
        <v>2</v>
      </c>
      <c r="B17">
        <v>99.225288000000006</v>
      </c>
      <c r="C17">
        <v>98.027679000000006</v>
      </c>
      <c r="D17">
        <v>79.089530999999994</v>
      </c>
      <c r="E17">
        <v>78.205956</v>
      </c>
      <c r="F17">
        <v>103.14296</v>
      </c>
      <c r="G17">
        <v>101.95829000000001</v>
      </c>
      <c r="H17">
        <v>86.484070000000003</v>
      </c>
      <c r="I17">
        <v>84.564041000000003</v>
      </c>
      <c r="K17" s="1" t="s">
        <v>2</v>
      </c>
      <c r="L17">
        <v>0.54244322</v>
      </c>
      <c r="M17">
        <v>0.51130878999999996</v>
      </c>
      <c r="N17">
        <v>0.42537828999999999</v>
      </c>
      <c r="O17">
        <v>0.39923133999999999</v>
      </c>
      <c r="P17">
        <v>0.54342276</v>
      </c>
      <c r="Q17">
        <v>0.52730531000000003</v>
      </c>
      <c r="R17">
        <v>0.44368373999999999</v>
      </c>
      <c r="S17">
        <v>0.41666450999999999</v>
      </c>
    </row>
    <row r="18" spans="1:19" x14ac:dyDescent="0.25">
      <c r="A18" s="1" t="s">
        <v>3</v>
      </c>
      <c r="B18">
        <v>93.268912999999998</v>
      </c>
      <c r="C18">
        <v>93.132239999999996</v>
      </c>
      <c r="D18">
        <v>78.874046000000007</v>
      </c>
      <c r="E18">
        <v>79.343413999999996</v>
      </c>
      <c r="F18">
        <v>91.118767000000005</v>
      </c>
      <c r="G18">
        <v>87.367630000000005</v>
      </c>
      <c r="H18">
        <v>118.21319</v>
      </c>
      <c r="I18">
        <v>115.34079</v>
      </c>
      <c r="K18" s="1" t="s">
        <v>3</v>
      </c>
      <c r="L18">
        <v>0.46130054999999998</v>
      </c>
      <c r="M18">
        <v>0.43634102000000002</v>
      </c>
      <c r="N18">
        <v>0.36764759000000002</v>
      </c>
      <c r="O18">
        <v>0.36950389</v>
      </c>
      <c r="P18">
        <v>0.43018817999999998</v>
      </c>
      <c r="Q18">
        <v>0.38794129999999999</v>
      </c>
      <c r="R18">
        <v>0.53703213000000005</v>
      </c>
      <c r="S18">
        <v>0.53274041000000005</v>
      </c>
    </row>
    <row r="19" spans="1:19" x14ac:dyDescent="0.25">
      <c r="A19" s="1" t="s">
        <v>4</v>
      </c>
      <c r="B19">
        <v>130.54926</v>
      </c>
      <c r="C19">
        <v>124.09108999999999</v>
      </c>
      <c r="D19">
        <v>106.92489999999999</v>
      </c>
      <c r="E19">
        <v>104.55018</v>
      </c>
      <c r="F19">
        <v>149.07956999999999</v>
      </c>
      <c r="G19">
        <v>136.22667999999999</v>
      </c>
      <c r="H19">
        <v>156.75101000000001</v>
      </c>
      <c r="I19">
        <v>154.32614000000001</v>
      </c>
      <c r="K19" s="1" t="s">
        <v>4</v>
      </c>
      <c r="L19">
        <v>0.62261301000000002</v>
      </c>
      <c r="M19">
        <v>0.59451830000000006</v>
      </c>
      <c r="N19">
        <v>0.50002581000000001</v>
      </c>
      <c r="O19">
        <v>0.51194245000000005</v>
      </c>
      <c r="P19">
        <v>0.66784268999999996</v>
      </c>
      <c r="Q19">
        <v>0.61918485000000001</v>
      </c>
      <c r="R19">
        <v>0.68176495999999998</v>
      </c>
      <c r="S19">
        <v>0.68221109999999996</v>
      </c>
    </row>
    <row r="20" spans="1:19" x14ac:dyDescent="0.25">
      <c r="A20" s="1" t="s">
        <v>5</v>
      </c>
      <c r="B20">
        <v>181.25359</v>
      </c>
      <c r="C20">
        <v>167.63797</v>
      </c>
      <c r="D20">
        <v>178.93380999999999</v>
      </c>
      <c r="E20">
        <v>176.36330000000001</v>
      </c>
      <c r="F20">
        <v>131.98949999999999</v>
      </c>
      <c r="G20">
        <v>129.57907</v>
      </c>
      <c r="H20">
        <v>206.59264999999999</v>
      </c>
      <c r="I20">
        <v>204.02058</v>
      </c>
      <c r="K20" s="1" t="s">
        <v>5</v>
      </c>
      <c r="L20">
        <v>0.71902292999999995</v>
      </c>
      <c r="M20">
        <v>0.67749267999999996</v>
      </c>
      <c r="N20">
        <v>0.70588297</v>
      </c>
      <c r="O20">
        <v>0.63732337999999999</v>
      </c>
      <c r="P20">
        <v>0.61541014999999999</v>
      </c>
      <c r="Q20">
        <v>0.59306729000000002</v>
      </c>
      <c r="R20">
        <v>0.78904216999999999</v>
      </c>
      <c r="S20">
        <v>0.79182297000000001</v>
      </c>
    </row>
    <row r="21" spans="1:19" x14ac:dyDescent="0.25">
      <c r="A21" s="1" t="s">
        <v>6</v>
      </c>
      <c r="B21">
        <v>108.21701</v>
      </c>
      <c r="C21">
        <v>101.7222</v>
      </c>
      <c r="D21">
        <v>123.1678</v>
      </c>
      <c r="E21">
        <v>120.13858999999999</v>
      </c>
      <c r="F21">
        <v>124.13574</v>
      </c>
      <c r="G21">
        <v>123.68098999999999</v>
      </c>
      <c r="H21">
        <v>129.21496999999999</v>
      </c>
      <c r="I21">
        <v>126.90553</v>
      </c>
      <c r="K21" s="1" t="s">
        <v>6</v>
      </c>
      <c r="L21">
        <v>0.60673922000000002</v>
      </c>
      <c r="M21">
        <v>0.59050274000000003</v>
      </c>
      <c r="N21">
        <v>0.58849393999999999</v>
      </c>
      <c r="O21">
        <v>0.59280938000000005</v>
      </c>
      <c r="P21">
        <v>0.73292630999999997</v>
      </c>
      <c r="Q21">
        <v>0.78212004999999996</v>
      </c>
      <c r="R21">
        <v>0.75054668999999996</v>
      </c>
      <c r="S21">
        <v>0.77094847</v>
      </c>
    </row>
    <row r="22" spans="1:19" x14ac:dyDescent="0.25">
      <c r="A22" s="1" t="s">
        <v>7</v>
      </c>
      <c r="B22">
        <v>67.254028000000005</v>
      </c>
      <c r="C22">
        <v>63.917870000000001</v>
      </c>
      <c r="D22">
        <v>89.364593999999997</v>
      </c>
      <c r="E22">
        <v>86.948418000000004</v>
      </c>
      <c r="F22">
        <v>81.410499999999999</v>
      </c>
      <c r="G22">
        <v>76.269729999999996</v>
      </c>
      <c r="H22">
        <v>94.690460000000002</v>
      </c>
      <c r="I22">
        <v>91.018608</v>
      </c>
      <c r="K22" s="1" t="s">
        <v>7</v>
      </c>
      <c r="L22">
        <v>0.27406820999999998</v>
      </c>
      <c r="M22">
        <v>0.27418396</v>
      </c>
      <c r="N22">
        <v>0.35813298999999998</v>
      </c>
      <c r="O22">
        <v>0.34766524999999998</v>
      </c>
      <c r="P22">
        <v>0.34051295999999998</v>
      </c>
      <c r="Q22">
        <v>0.32825080000000001</v>
      </c>
      <c r="R22">
        <v>0.3996208</v>
      </c>
      <c r="S22">
        <v>0.38731757</v>
      </c>
    </row>
    <row r="23" spans="1:19" x14ac:dyDescent="0.25">
      <c r="A23" s="1" t="s">
        <v>8</v>
      </c>
      <c r="B23">
        <v>88.952231999999995</v>
      </c>
      <c r="C23">
        <v>87.268783999999997</v>
      </c>
      <c r="D23">
        <v>77.740654000000006</v>
      </c>
      <c r="E23">
        <v>76.549599000000001</v>
      </c>
      <c r="F23">
        <v>75.716385000000002</v>
      </c>
      <c r="G23">
        <v>74.272330999999994</v>
      </c>
      <c r="H23">
        <v>80.600479000000007</v>
      </c>
      <c r="I23">
        <v>80.176536999999996</v>
      </c>
      <c r="K23" s="1" t="s">
        <v>8</v>
      </c>
      <c r="L23">
        <v>0.38276595000000002</v>
      </c>
      <c r="M23">
        <v>0.37070747999999998</v>
      </c>
      <c r="N23">
        <v>0.33835092</v>
      </c>
      <c r="O23">
        <v>0.33066796999999998</v>
      </c>
      <c r="P23">
        <v>0.33207863999999998</v>
      </c>
      <c r="Q23">
        <v>0.33433962</v>
      </c>
      <c r="R23">
        <v>0.36396894000000002</v>
      </c>
      <c r="S23">
        <v>0.35983135999999999</v>
      </c>
    </row>
    <row r="25" spans="1:19" x14ac:dyDescent="0.25">
      <c r="B25" s="14" t="s">
        <v>19</v>
      </c>
      <c r="C25" s="14"/>
      <c r="D25" s="14"/>
      <c r="E25" s="14"/>
      <c r="F25" s="14"/>
      <c r="G25" s="14"/>
      <c r="H25" s="14"/>
      <c r="I25" s="14"/>
      <c r="K25" s="1"/>
      <c r="L25" s="14" t="s">
        <v>22</v>
      </c>
      <c r="M25" s="14"/>
      <c r="N25" s="14"/>
      <c r="O25" s="14"/>
      <c r="P25" s="14"/>
      <c r="Q25" s="14"/>
      <c r="R25" s="14"/>
      <c r="S25" s="14"/>
    </row>
    <row r="26" spans="1:19" x14ac:dyDescent="0.25">
      <c r="B26" s="1" t="s">
        <v>9</v>
      </c>
      <c r="C26" s="1" t="s">
        <v>10</v>
      </c>
      <c r="D26" s="1" t="s">
        <v>11</v>
      </c>
      <c r="E26" s="1" t="s">
        <v>12</v>
      </c>
      <c r="F26" s="1" t="s">
        <v>15</v>
      </c>
      <c r="G26" s="1" t="s">
        <v>16</v>
      </c>
      <c r="H26" s="1" t="s">
        <v>13</v>
      </c>
      <c r="I26" s="1" t="s">
        <v>14</v>
      </c>
      <c r="K26" s="1"/>
      <c r="L26" s="1" t="s">
        <v>9</v>
      </c>
      <c r="M26" s="1" t="s">
        <v>10</v>
      </c>
      <c r="N26" s="1" t="s">
        <v>11</v>
      </c>
      <c r="O26" s="1" t="s">
        <v>12</v>
      </c>
      <c r="P26" s="1" t="s">
        <v>15</v>
      </c>
      <c r="Q26" s="1" t="s">
        <v>16</v>
      </c>
      <c r="R26" s="1" t="s">
        <v>13</v>
      </c>
      <c r="S26" s="1" t="s">
        <v>14</v>
      </c>
    </row>
    <row r="27" spans="1:19" x14ac:dyDescent="0.25">
      <c r="A27" s="1" t="s">
        <v>0</v>
      </c>
      <c r="B27">
        <v>148.45514</v>
      </c>
      <c r="C27">
        <v>149.45186000000001</v>
      </c>
      <c r="D27">
        <v>135.97174000000001</v>
      </c>
      <c r="E27">
        <v>137.58408</v>
      </c>
      <c r="F27">
        <v>103.06783</v>
      </c>
      <c r="G27">
        <v>103.22304</v>
      </c>
      <c r="H27">
        <v>96.741981999999993</v>
      </c>
      <c r="I27">
        <v>96.293235999999993</v>
      </c>
      <c r="K27" s="1" t="s">
        <v>0</v>
      </c>
      <c r="L27">
        <v>0.85272508999999996</v>
      </c>
      <c r="M27">
        <v>0.87984030999999996</v>
      </c>
      <c r="N27">
        <v>0.79968804000000004</v>
      </c>
      <c r="O27">
        <v>0.78189885999999997</v>
      </c>
      <c r="P27">
        <v>0.57394003999999998</v>
      </c>
      <c r="Q27">
        <v>0.54899883000000005</v>
      </c>
      <c r="R27">
        <v>0.50530863000000004</v>
      </c>
      <c r="S27">
        <v>0.50486242999999997</v>
      </c>
    </row>
    <row r="28" spans="1:19" x14ac:dyDescent="0.25">
      <c r="A28" s="1" t="s">
        <v>1</v>
      </c>
      <c r="B28">
        <v>169.33963</v>
      </c>
      <c r="C28">
        <v>166.84833</v>
      </c>
      <c r="D28">
        <v>184.35274000000001</v>
      </c>
      <c r="E28">
        <v>189.54920999999999</v>
      </c>
      <c r="F28">
        <v>200.01515000000001</v>
      </c>
      <c r="G28">
        <v>204.67078000000001</v>
      </c>
      <c r="H28">
        <v>189.49571</v>
      </c>
      <c r="I28">
        <v>183.82898</v>
      </c>
      <c r="K28" s="1" t="s">
        <v>1</v>
      </c>
      <c r="L28">
        <v>0.69886928999999998</v>
      </c>
      <c r="M28">
        <v>0.69107640000000004</v>
      </c>
      <c r="N28">
        <v>0.77075033999999998</v>
      </c>
      <c r="O28">
        <v>0.79487269999999999</v>
      </c>
      <c r="P28">
        <v>0.82473390999999996</v>
      </c>
      <c r="Q28">
        <v>0.82149022999999999</v>
      </c>
      <c r="R28">
        <v>0.77875715000000001</v>
      </c>
      <c r="S28">
        <v>0.74088734000000001</v>
      </c>
    </row>
    <row r="29" spans="1:19" x14ac:dyDescent="0.25">
      <c r="A29" s="1" t="s">
        <v>2</v>
      </c>
      <c r="B29">
        <v>107.36288</v>
      </c>
      <c r="C29">
        <v>105.21083</v>
      </c>
      <c r="D29">
        <v>85.761673000000002</v>
      </c>
      <c r="E29">
        <v>84.304192</v>
      </c>
      <c r="F29">
        <v>110.14606000000001</v>
      </c>
      <c r="G29">
        <v>107.09229000000001</v>
      </c>
      <c r="H29">
        <v>92.714241000000001</v>
      </c>
      <c r="I29">
        <v>90.510154999999997</v>
      </c>
      <c r="K29" s="1" t="s">
        <v>2</v>
      </c>
      <c r="L29">
        <v>0.57890682999999998</v>
      </c>
      <c r="M29">
        <v>0.57126396999999995</v>
      </c>
      <c r="N29">
        <v>0.47274849000000002</v>
      </c>
      <c r="O29">
        <v>0.45596917999999997</v>
      </c>
      <c r="P29">
        <v>0.59791899000000004</v>
      </c>
      <c r="Q29">
        <v>0.58650661000000004</v>
      </c>
      <c r="R29">
        <v>0.51732557999999995</v>
      </c>
      <c r="S29">
        <v>0.49836587999999998</v>
      </c>
    </row>
    <row r="30" spans="1:19" x14ac:dyDescent="0.25">
      <c r="A30" s="1" t="s">
        <v>3</v>
      </c>
      <c r="B30">
        <v>100.80762</v>
      </c>
      <c r="C30">
        <v>101.95914999999999</v>
      </c>
      <c r="D30">
        <v>84.607094000000004</v>
      </c>
      <c r="E30">
        <v>89.205032000000003</v>
      </c>
      <c r="F30">
        <v>101.27318</v>
      </c>
      <c r="G30">
        <v>95.023949000000002</v>
      </c>
      <c r="H30">
        <v>129.27791999999999</v>
      </c>
      <c r="I30">
        <v>123.31944</v>
      </c>
      <c r="K30" s="1" t="s">
        <v>3</v>
      </c>
      <c r="L30">
        <v>0.55486559999999996</v>
      </c>
      <c r="M30">
        <v>0.56901628000000004</v>
      </c>
      <c r="N30">
        <v>0.45781793999999998</v>
      </c>
      <c r="O30">
        <v>0.47542216999999998</v>
      </c>
      <c r="P30">
        <v>0.53720336999999996</v>
      </c>
      <c r="Q30">
        <v>0.50422334999999996</v>
      </c>
      <c r="R30">
        <v>0.64892631999999995</v>
      </c>
      <c r="S30">
        <v>0.65026974999999998</v>
      </c>
    </row>
    <row r="31" spans="1:19" x14ac:dyDescent="0.25">
      <c r="A31" s="1" t="s">
        <v>4</v>
      </c>
      <c r="B31">
        <v>139.04257000000001</v>
      </c>
      <c r="C31">
        <v>140.30779999999999</v>
      </c>
      <c r="D31">
        <v>114.47881</v>
      </c>
      <c r="E31">
        <v>110.70322</v>
      </c>
      <c r="F31">
        <v>167.4427</v>
      </c>
      <c r="G31">
        <v>158.86899</v>
      </c>
      <c r="H31">
        <v>165.41461000000001</v>
      </c>
      <c r="I31">
        <v>163.56136000000001</v>
      </c>
      <c r="K31" s="1" t="s">
        <v>4</v>
      </c>
      <c r="L31">
        <v>1.0383015</v>
      </c>
      <c r="M31">
        <v>0.99228483000000001</v>
      </c>
      <c r="N31">
        <v>0.99804877999999997</v>
      </c>
      <c r="O31">
        <v>0.98310017999999999</v>
      </c>
      <c r="P31">
        <v>1.2248256</v>
      </c>
      <c r="Q31">
        <v>1.1373948</v>
      </c>
      <c r="R31">
        <v>1.1896871</v>
      </c>
      <c r="S31">
        <v>1.1807843</v>
      </c>
    </row>
    <row r="32" spans="1:19" x14ac:dyDescent="0.25">
      <c r="A32" s="1" t="s">
        <v>5</v>
      </c>
      <c r="B32">
        <v>181.48034999999999</v>
      </c>
      <c r="C32">
        <v>169.35101</v>
      </c>
      <c r="D32">
        <v>175.13667000000001</v>
      </c>
      <c r="E32">
        <v>169.35946999999999</v>
      </c>
      <c r="F32">
        <v>143.82327000000001</v>
      </c>
      <c r="G32">
        <v>137.95806999999999</v>
      </c>
      <c r="H32">
        <v>201.60439</v>
      </c>
      <c r="I32">
        <v>195.33046999999999</v>
      </c>
      <c r="K32" s="1" t="s">
        <v>5</v>
      </c>
      <c r="L32">
        <v>0.84690487000000003</v>
      </c>
      <c r="M32">
        <v>0.89438450000000003</v>
      </c>
      <c r="N32">
        <v>0.92016094999999998</v>
      </c>
      <c r="O32">
        <v>0.86843263999999998</v>
      </c>
      <c r="P32">
        <v>0.73731440000000004</v>
      </c>
      <c r="Q32">
        <v>0.72485465000000004</v>
      </c>
      <c r="R32">
        <v>1.0908591000000001</v>
      </c>
      <c r="S32">
        <v>1.0722921999999999</v>
      </c>
    </row>
    <row r="33" spans="1:19" x14ac:dyDescent="0.25">
      <c r="A33" s="1" t="s">
        <v>6</v>
      </c>
      <c r="B33">
        <v>105.39045</v>
      </c>
      <c r="C33">
        <v>100.62785</v>
      </c>
      <c r="D33">
        <v>118.79761999999999</v>
      </c>
      <c r="E33">
        <v>116.74397</v>
      </c>
      <c r="F33">
        <v>117.99245000000001</v>
      </c>
      <c r="G33">
        <v>122.71211</v>
      </c>
      <c r="H33">
        <v>122.78771</v>
      </c>
      <c r="I33">
        <v>120.58956999999999</v>
      </c>
      <c r="K33" s="1" t="s">
        <v>6</v>
      </c>
      <c r="L33">
        <v>0.61647010000000002</v>
      </c>
      <c r="M33">
        <v>0.61201298000000004</v>
      </c>
      <c r="N33">
        <v>0.82238858999999997</v>
      </c>
      <c r="O33">
        <v>0.79926825000000001</v>
      </c>
      <c r="P33">
        <v>0.81912940999999995</v>
      </c>
      <c r="Q33">
        <v>0.82030970000000003</v>
      </c>
      <c r="R33">
        <v>0.82572305000000001</v>
      </c>
      <c r="S33">
        <v>0.85552150000000005</v>
      </c>
    </row>
    <row r="34" spans="1:19" x14ac:dyDescent="0.25">
      <c r="A34" s="1" t="s">
        <v>7</v>
      </c>
      <c r="B34">
        <v>66.689255000000003</v>
      </c>
      <c r="C34">
        <v>64.040344000000005</v>
      </c>
      <c r="D34">
        <v>89.657639000000003</v>
      </c>
      <c r="E34">
        <v>87.725159000000005</v>
      </c>
      <c r="F34">
        <v>82.172218000000001</v>
      </c>
      <c r="G34">
        <v>79.361808999999994</v>
      </c>
      <c r="H34">
        <v>97.230721000000003</v>
      </c>
      <c r="I34">
        <v>91.496978999999996</v>
      </c>
      <c r="K34" s="1" t="s">
        <v>7</v>
      </c>
      <c r="L34">
        <v>0.32849282000000002</v>
      </c>
      <c r="M34">
        <v>0.32175025000000002</v>
      </c>
      <c r="N34">
        <v>0.36885806999999998</v>
      </c>
      <c r="O34">
        <v>0.36375895000000003</v>
      </c>
      <c r="P34">
        <v>0.33085406000000001</v>
      </c>
      <c r="Q34">
        <v>0.33373102999999998</v>
      </c>
      <c r="R34">
        <v>0.45225942000000002</v>
      </c>
      <c r="S34">
        <v>0.40808626999999997</v>
      </c>
    </row>
    <row r="35" spans="1:19" x14ac:dyDescent="0.25">
      <c r="A35" s="1" t="s">
        <v>8</v>
      </c>
      <c r="B35">
        <v>92.910324000000003</v>
      </c>
      <c r="C35">
        <v>90.964302000000004</v>
      </c>
      <c r="D35">
        <v>75.319632999999996</v>
      </c>
      <c r="E35">
        <v>74.590034000000003</v>
      </c>
      <c r="F35">
        <v>74.072211999999993</v>
      </c>
      <c r="G35">
        <v>75.573502000000005</v>
      </c>
      <c r="H35">
        <v>82.448562999999993</v>
      </c>
      <c r="I35">
        <v>82.066413999999995</v>
      </c>
      <c r="K35" s="1" t="s">
        <v>8</v>
      </c>
      <c r="L35">
        <v>0.45394474000000001</v>
      </c>
      <c r="M35">
        <v>0.40960169000000002</v>
      </c>
      <c r="N35">
        <v>0.40682774999999999</v>
      </c>
      <c r="O35">
        <v>0.36688513</v>
      </c>
      <c r="P35">
        <v>0.33601673999999998</v>
      </c>
      <c r="Q35">
        <v>0.34555226999999999</v>
      </c>
      <c r="R35">
        <v>0.41906014000000003</v>
      </c>
      <c r="S35">
        <v>0.41590449000000002</v>
      </c>
    </row>
    <row r="37" spans="1:19" x14ac:dyDescent="0.25">
      <c r="K37" s="1"/>
      <c r="L37" s="14" t="s">
        <v>23</v>
      </c>
      <c r="M37" s="14"/>
      <c r="N37" s="14"/>
      <c r="O37" s="14"/>
      <c r="P37" s="14"/>
      <c r="Q37" s="14"/>
      <c r="R37" s="14"/>
      <c r="S37" s="14"/>
    </row>
    <row r="38" spans="1:19" x14ac:dyDescent="0.25">
      <c r="K38" s="1"/>
      <c r="L38" s="1" t="s">
        <v>9</v>
      </c>
      <c r="M38" s="1" t="s">
        <v>10</v>
      </c>
      <c r="N38" s="1" t="s">
        <v>11</v>
      </c>
      <c r="O38" s="1" t="s">
        <v>12</v>
      </c>
      <c r="P38" s="1" t="s">
        <v>15</v>
      </c>
      <c r="Q38" s="1" t="s">
        <v>16</v>
      </c>
      <c r="R38" s="1" t="s">
        <v>13</v>
      </c>
      <c r="S38" s="1" t="s">
        <v>14</v>
      </c>
    </row>
    <row r="39" spans="1:19" x14ac:dyDescent="0.25">
      <c r="K39" s="1" t="s">
        <v>0</v>
      </c>
      <c r="L39">
        <v>0.61447518999999995</v>
      </c>
      <c r="M39">
        <v>0.60979527</v>
      </c>
      <c r="N39">
        <v>0.61285763999999998</v>
      </c>
      <c r="O39">
        <v>0.59215373000000004</v>
      </c>
      <c r="P39">
        <v>0.43059477000000002</v>
      </c>
      <c r="Q39">
        <v>0.41333293999999998</v>
      </c>
      <c r="R39">
        <v>0.37721977000000001</v>
      </c>
      <c r="S39">
        <v>0.37421671000000001</v>
      </c>
    </row>
    <row r="40" spans="1:19" x14ac:dyDescent="0.25">
      <c r="K40" s="1" t="s">
        <v>1</v>
      </c>
      <c r="L40">
        <v>0.53388148999999996</v>
      </c>
      <c r="M40">
        <v>0.52440469999999995</v>
      </c>
      <c r="N40">
        <v>0.63279848999999999</v>
      </c>
      <c r="O40">
        <v>0.64360481999999997</v>
      </c>
      <c r="P40">
        <v>0.73304504000000004</v>
      </c>
      <c r="Q40">
        <v>0.71951383000000002</v>
      </c>
      <c r="R40">
        <v>0.65835297000000004</v>
      </c>
      <c r="S40">
        <v>0.64683281999999998</v>
      </c>
    </row>
    <row r="41" spans="1:19" x14ac:dyDescent="0.25">
      <c r="K41" s="1" t="s">
        <v>2</v>
      </c>
      <c r="L41">
        <v>0.50101614000000005</v>
      </c>
      <c r="M41">
        <v>0.48583760999999998</v>
      </c>
      <c r="N41">
        <v>0.40827598999999998</v>
      </c>
      <c r="O41">
        <v>0.38894644</v>
      </c>
      <c r="P41">
        <v>0.49899313000000001</v>
      </c>
      <c r="Q41">
        <v>0.48844481000000001</v>
      </c>
      <c r="R41">
        <v>0.44169638</v>
      </c>
      <c r="S41">
        <v>0.42867374000000003</v>
      </c>
    </row>
    <row r="42" spans="1:19" x14ac:dyDescent="0.25">
      <c r="K42" s="1" t="s">
        <v>3</v>
      </c>
      <c r="L42">
        <v>0.44651663000000003</v>
      </c>
      <c r="M42">
        <v>0.42971817000000001</v>
      </c>
      <c r="N42">
        <v>0.38323414</v>
      </c>
      <c r="O42">
        <v>0.37485045</v>
      </c>
      <c r="P42">
        <v>0.43031433000000002</v>
      </c>
      <c r="Q42">
        <v>0.36918792</v>
      </c>
      <c r="R42">
        <v>0.57964592999999998</v>
      </c>
      <c r="S42">
        <v>0.56986283999999998</v>
      </c>
    </row>
    <row r="43" spans="1:19" x14ac:dyDescent="0.25">
      <c r="K43" s="1" t="s">
        <v>4</v>
      </c>
      <c r="L43">
        <v>0.74598134000000005</v>
      </c>
      <c r="M43">
        <v>0.70414083999999999</v>
      </c>
      <c r="N43">
        <v>0.63012767000000003</v>
      </c>
      <c r="O43">
        <v>0.60736710000000005</v>
      </c>
      <c r="P43">
        <v>0.76202506000000003</v>
      </c>
      <c r="Q43">
        <v>0.66585559000000005</v>
      </c>
      <c r="R43">
        <v>0.80776548000000004</v>
      </c>
      <c r="S43">
        <v>0.78391814000000004</v>
      </c>
    </row>
    <row r="44" spans="1:19" x14ac:dyDescent="0.25">
      <c r="K44" s="1" t="s">
        <v>5</v>
      </c>
      <c r="L44">
        <v>0.66933571999999997</v>
      </c>
      <c r="M44">
        <v>0.65454805000000005</v>
      </c>
      <c r="N44">
        <v>0.61904895000000004</v>
      </c>
      <c r="O44">
        <v>0.60387628999999998</v>
      </c>
      <c r="P44">
        <v>0.57113718999999996</v>
      </c>
      <c r="Q44">
        <v>0.54696851999999996</v>
      </c>
      <c r="R44">
        <v>0.73014796000000004</v>
      </c>
      <c r="S44">
        <v>0.73095131000000002</v>
      </c>
    </row>
    <row r="45" spans="1:19" x14ac:dyDescent="0.25">
      <c r="K45" s="1" t="s">
        <v>6</v>
      </c>
      <c r="L45">
        <v>0.55275565000000004</v>
      </c>
      <c r="M45">
        <v>0.54526848000000006</v>
      </c>
      <c r="N45">
        <v>0.65075278000000003</v>
      </c>
      <c r="O45">
        <v>0.63965362000000003</v>
      </c>
      <c r="P45">
        <v>0.70250164999999998</v>
      </c>
      <c r="Q45">
        <v>0.68723685000000001</v>
      </c>
      <c r="R45">
        <v>0.72985184000000003</v>
      </c>
      <c r="S45">
        <v>0.74267316000000005</v>
      </c>
    </row>
    <row r="46" spans="1:19" x14ac:dyDescent="0.25">
      <c r="K46" s="1" t="s">
        <v>7</v>
      </c>
      <c r="L46">
        <v>0.25763585999999999</v>
      </c>
      <c r="M46">
        <v>0.26243096999999999</v>
      </c>
      <c r="N46">
        <v>0.33726131999999998</v>
      </c>
      <c r="O46">
        <v>0.32940164</v>
      </c>
      <c r="P46">
        <v>0.3238897</v>
      </c>
      <c r="Q46">
        <v>0.32759624999999998</v>
      </c>
      <c r="R46">
        <v>0.35823642999999999</v>
      </c>
      <c r="S46">
        <v>0.35000744</v>
      </c>
    </row>
    <row r="47" spans="1:19" x14ac:dyDescent="0.25">
      <c r="K47" s="1" t="s">
        <v>8</v>
      </c>
      <c r="L47">
        <v>0.36389308999999997</v>
      </c>
      <c r="M47">
        <v>0.34603362999999998</v>
      </c>
      <c r="N47">
        <v>0.32626408000000001</v>
      </c>
      <c r="O47">
        <v>0.3137202</v>
      </c>
      <c r="P47">
        <v>0.28931554999999998</v>
      </c>
      <c r="Q47">
        <v>0.28191957000000001</v>
      </c>
      <c r="R47">
        <v>0.34646362000000003</v>
      </c>
      <c r="S47">
        <v>0.34788549000000002</v>
      </c>
    </row>
    <row r="49" spans="2:19" x14ac:dyDescent="0.25">
      <c r="B49" s="14" t="s">
        <v>27</v>
      </c>
      <c r="C49" s="14"/>
      <c r="D49" s="14"/>
      <c r="E49" s="14"/>
      <c r="F49" s="14"/>
      <c r="G49" s="14"/>
      <c r="H49" s="14"/>
      <c r="I49" s="14"/>
      <c r="L49" s="14" t="s">
        <v>33</v>
      </c>
      <c r="M49" s="14"/>
      <c r="N49" s="14"/>
      <c r="O49" s="14"/>
      <c r="P49" s="14"/>
      <c r="Q49" s="14"/>
      <c r="R49" s="14"/>
      <c r="S49" s="14"/>
    </row>
    <row r="50" spans="2:19" x14ac:dyDescent="0.25">
      <c r="B50" s="1" t="s">
        <v>37</v>
      </c>
      <c r="L50" s="1" t="s">
        <v>37</v>
      </c>
    </row>
    <row r="51" spans="2:19" x14ac:dyDescent="0.25">
      <c r="B51" s="1" t="s">
        <v>24</v>
      </c>
      <c r="C51">
        <v>116.21043</v>
      </c>
      <c r="L51" s="1" t="s">
        <v>34</v>
      </c>
      <c r="M51">
        <v>1.2697290000000001</v>
      </c>
    </row>
    <row r="52" spans="2:19" x14ac:dyDescent="0.25">
      <c r="B52" s="1" t="s">
        <v>25</v>
      </c>
      <c r="C52">
        <v>87.324432000000002</v>
      </c>
      <c r="L52" s="1" t="s">
        <v>25</v>
      </c>
      <c r="M52">
        <v>0.26094759000000001</v>
      </c>
    </row>
    <row r="53" spans="2:19" x14ac:dyDescent="0.25">
      <c r="B53" s="1" t="s">
        <v>26</v>
      </c>
      <c r="C53">
        <v>104.52406999999999</v>
      </c>
      <c r="L53" s="1" t="s">
        <v>35</v>
      </c>
      <c r="M53">
        <v>0.76432043000000005</v>
      </c>
    </row>
    <row r="54" spans="2:19" x14ac:dyDescent="0.25">
      <c r="B54" s="1"/>
      <c r="L54" s="1" t="s">
        <v>36</v>
      </c>
      <c r="M54">
        <v>0.25891182000000001</v>
      </c>
    </row>
    <row r="56" spans="2:19" x14ac:dyDescent="0.25">
      <c r="B56" s="1" t="s">
        <v>38</v>
      </c>
      <c r="L56" s="1" t="s">
        <v>38</v>
      </c>
    </row>
    <row r="57" spans="2:19" x14ac:dyDescent="0.25">
      <c r="B57" s="1" t="s">
        <v>39</v>
      </c>
      <c r="C57">
        <f>AVERAGE(B3:I11,B15:I23,B27:I35)</f>
        <v>126.03735696759266</v>
      </c>
      <c r="L57" s="1" t="s">
        <v>39</v>
      </c>
      <c r="M57">
        <f>AVERAGE(L3:S11,L15:S23,L27:S35,L39:S47)</f>
        <v>0.616335963854167</v>
      </c>
    </row>
    <row r="58" spans="2:19" x14ac:dyDescent="0.25">
      <c r="B58" s="1"/>
    </row>
    <row r="59" spans="2:19" x14ac:dyDescent="0.25">
      <c r="B59" s="1"/>
      <c r="C59" s="2" t="s">
        <v>28</v>
      </c>
      <c r="F59" s="2" t="s">
        <v>29</v>
      </c>
      <c r="I59" s="2" t="s">
        <v>30</v>
      </c>
      <c r="L59" s="1"/>
      <c r="M59" s="2" t="s">
        <v>28</v>
      </c>
      <c r="P59" s="2" t="s">
        <v>29</v>
      </c>
      <c r="S59" s="2" t="s">
        <v>30</v>
      </c>
    </row>
    <row r="60" spans="2:19" x14ac:dyDescent="0.25">
      <c r="B60" s="1" t="s">
        <v>0</v>
      </c>
      <c r="C60">
        <f>AVERAGE(B3:I3,B15:I15,B27:I27)</f>
        <v>125.79738345833333</v>
      </c>
      <c r="E60" s="1" t="s">
        <v>24</v>
      </c>
      <c r="F60">
        <f>AVERAGE(B3:I11)</f>
        <v>137.35405588888884</v>
      </c>
      <c r="H60" s="1" t="s">
        <v>9</v>
      </c>
      <c r="I60">
        <f>AVERAGE(B3:B11,B15:B23,B27:B35)</f>
        <v>126.13701422222222</v>
      </c>
      <c r="L60" s="1" t="s">
        <v>0</v>
      </c>
      <c r="M60">
        <f>AVERAGE(L3:S3,L15:S15,L27:S27,L39:S39)</f>
        <v>0.63806026531249993</v>
      </c>
      <c r="O60" s="1" t="s">
        <v>34</v>
      </c>
      <c r="P60">
        <f>AVERAGE(L3:S11)</f>
        <v>0.74013835444444454</v>
      </c>
      <c r="R60" s="1" t="s">
        <v>9</v>
      </c>
      <c r="S60">
        <f>AVERAGE(L3:L11,L15:L23,L27:L35,L39:L47)</f>
        <v>0.60989517083333333</v>
      </c>
    </row>
    <row r="61" spans="2:19" x14ac:dyDescent="0.25">
      <c r="B61" s="1" t="s">
        <v>1</v>
      </c>
      <c r="C61">
        <f t="shared" ref="C61:C68" si="0">AVERAGE(B4:I4,B16:I16,B28:I28)</f>
        <v>192.06936791666669</v>
      </c>
      <c r="E61" s="1" t="s">
        <v>25</v>
      </c>
      <c r="F61">
        <f>AVERAGE(B15:I23)</f>
        <v>118.07343526388887</v>
      </c>
      <c r="H61" s="1" t="s">
        <v>10</v>
      </c>
      <c r="I61">
        <f>AVERAGE(C3:C11,C15:C23,C27:C35)</f>
        <v>123.58169618518517</v>
      </c>
      <c r="L61" s="1" t="s">
        <v>1</v>
      </c>
      <c r="M61">
        <f t="shared" ref="M61:M68" si="1">AVERAGE(L4:S4,L16:S16,L28:S28,L40:S40)</f>
        <v>0.74112034374999991</v>
      </c>
      <c r="O61" s="1" t="s">
        <v>25</v>
      </c>
      <c r="P61">
        <f>AVERAGE(L15:S23)</f>
        <v>0.53123846472222225</v>
      </c>
      <c r="R61" s="1" t="s">
        <v>10</v>
      </c>
      <c r="S61">
        <f>AVERAGE(M3:M11,M15:M23,M27:M35,M39:M47)</f>
        <v>0.60291256805555582</v>
      </c>
    </row>
    <row r="62" spans="2:19" x14ac:dyDescent="0.25">
      <c r="B62" s="1" t="s">
        <v>2</v>
      </c>
      <c r="C62">
        <f t="shared" si="0"/>
        <v>98.352138708333328</v>
      </c>
      <c r="E62" s="1" t="s">
        <v>26</v>
      </c>
      <c r="F62">
        <f>AVERAGE(B27:I35)</f>
        <v>122.68457974999995</v>
      </c>
      <c r="H62" s="1" t="s">
        <v>11</v>
      </c>
      <c r="I62">
        <f>AVERAGE(D3:D11,D15:D23,D27:D35)</f>
        <v>122.74382699999998</v>
      </c>
      <c r="L62" s="1" t="s">
        <v>2</v>
      </c>
      <c r="M62">
        <f t="shared" si="1"/>
        <v>0.50368298125000011</v>
      </c>
      <c r="O62" s="1" t="s">
        <v>35</v>
      </c>
      <c r="P62">
        <f>AVERAGE(L27:S35)</f>
        <v>0.67190955138888908</v>
      </c>
      <c r="R62" s="1" t="s">
        <v>11</v>
      </c>
      <c r="S62">
        <f>AVERAGE(N3:N11,N15:N23,N27:N35,N39:N47)</f>
        <v>0.60874107777777786</v>
      </c>
    </row>
    <row r="63" spans="2:19" x14ac:dyDescent="0.25">
      <c r="B63" s="1" t="s">
        <v>3</v>
      </c>
      <c r="C63">
        <f t="shared" si="0"/>
        <v>102.92333441666665</v>
      </c>
      <c r="E63" s="1"/>
      <c r="H63" s="1" t="s">
        <v>12</v>
      </c>
      <c r="I63">
        <f>AVERAGE(E3:E11,E15:E23,E27:E35)</f>
        <v>122.15828799999998</v>
      </c>
      <c r="L63" s="1" t="s">
        <v>3</v>
      </c>
      <c r="M63">
        <f t="shared" si="1"/>
        <v>0.52854822843749993</v>
      </c>
      <c r="O63" s="1" t="s">
        <v>36</v>
      </c>
      <c r="P63">
        <f>AVERAGE(L39:S47)</f>
        <v>0.52205748486111114</v>
      </c>
      <c r="R63" s="1" t="s">
        <v>12</v>
      </c>
      <c r="S63">
        <f>AVERAGE(O3:O11,O15:O23,O27:O35,O39:O47)</f>
        <v>0.59588190388888895</v>
      </c>
    </row>
    <row r="64" spans="2:19" x14ac:dyDescent="0.25">
      <c r="B64" s="1" t="s">
        <v>4</v>
      </c>
      <c r="C64">
        <f t="shared" si="0"/>
        <v>145.69490666666667</v>
      </c>
      <c r="E64" s="1" t="s">
        <v>31</v>
      </c>
      <c r="F64">
        <f>_xlfn.STDEV.S(F60:F62)</f>
        <v>10.068089154571464</v>
      </c>
      <c r="H64" s="1" t="s">
        <v>15</v>
      </c>
      <c r="I64">
        <f>AVERAGE(F3:F11,F15:F23,F27:F35)</f>
        <v>124.72405066666668</v>
      </c>
      <c r="L64" s="1" t="s">
        <v>4</v>
      </c>
      <c r="M64">
        <f t="shared" si="1"/>
        <v>0.88718034250000011</v>
      </c>
      <c r="O64" s="1"/>
      <c r="R64" s="1" t="s">
        <v>15</v>
      </c>
      <c r="S64">
        <f>AVERAGE(P3:P11,P15:P23,P27:P35,P39:P47)</f>
        <v>0.61637480750000007</v>
      </c>
    </row>
    <row r="65" spans="2:20" x14ac:dyDescent="0.25">
      <c r="B65" s="1" t="s">
        <v>5</v>
      </c>
      <c r="C65">
        <f t="shared" si="0"/>
        <v>177.48940541666664</v>
      </c>
      <c r="E65" s="1" t="s">
        <v>32</v>
      </c>
      <c r="F65">
        <f>F64/C57*100</f>
        <v>7.988178581974088</v>
      </c>
      <c r="G65" t="s">
        <v>40</v>
      </c>
      <c r="H65" s="1" t="s">
        <v>16</v>
      </c>
      <c r="I65">
        <f>AVERAGE(G3:G11,G15:G23,G27:G35)</f>
        <v>122.287913</v>
      </c>
      <c r="L65" s="1" t="s">
        <v>5</v>
      </c>
      <c r="M65">
        <f t="shared" si="1"/>
        <v>0.79861820562499974</v>
      </c>
      <c r="O65" s="1" t="s">
        <v>31</v>
      </c>
      <c r="P65">
        <f>_xlfn.STDEV.S(P60:P63)</f>
        <v>0.10730870034174349</v>
      </c>
      <c r="R65" s="1" t="s">
        <v>16</v>
      </c>
      <c r="S65">
        <f>AVERAGE(Q3:Q11,Q15:Q23,Q27:Q35,Q39:Q47)</f>
        <v>0.59733818416666673</v>
      </c>
    </row>
    <row r="66" spans="2:20" x14ac:dyDescent="0.25">
      <c r="B66" s="1" t="s">
        <v>6</v>
      </c>
      <c r="C66">
        <f t="shared" si="0"/>
        <v>122.48527208333333</v>
      </c>
      <c r="H66" s="1" t="s">
        <v>13</v>
      </c>
      <c r="I66">
        <f>AVERAGE(H3:H11,H15:H23,H27:H35)</f>
        <v>135.31275085185183</v>
      </c>
      <c r="L66" s="1" t="s">
        <v>6</v>
      </c>
      <c r="M66">
        <f t="shared" si="1"/>
        <v>0.72766871593750004</v>
      </c>
      <c r="O66" s="1" t="s">
        <v>32</v>
      </c>
      <c r="P66">
        <f>P65/M57*100</f>
        <v>17.410747812070579</v>
      </c>
      <c r="Q66" t="s">
        <v>40</v>
      </c>
      <c r="R66" s="1" t="s">
        <v>13</v>
      </c>
      <c r="S66">
        <f>AVERAGE(R3:R11,R15:R23,R27:R35,R39:R47)</f>
        <v>0.65333656611111113</v>
      </c>
    </row>
    <row r="67" spans="2:20" x14ac:dyDescent="0.25">
      <c r="B67" s="1" t="s">
        <v>7</v>
      </c>
      <c r="C67">
        <f t="shared" si="0"/>
        <v>85.288380458333336</v>
      </c>
      <c r="H67" s="1" t="s">
        <v>14</v>
      </c>
      <c r="I67">
        <f>AVERAGE(I3:I11,I15:I23,I27:I35)</f>
        <v>131.35331581481481</v>
      </c>
      <c r="L67" s="1" t="s">
        <v>7</v>
      </c>
      <c r="M67">
        <f t="shared" si="1"/>
        <v>0.35286031593750006</v>
      </c>
      <c r="R67" s="1" t="s">
        <v>14</v>
      </c>
      <c r="S67">
        <f>AVERAGE(S3:S11,S15:S23,S27:S35,S39:S47)</f>
        <v>0.6462074324999999</v>
      </c>
    </row>
    <row r="68" spans="2:20" x14ac:dyDescent="0.25">
      <c r="B68" s="1" t="s">
        <v>8</v>
      </c>
      <c r="C68">
        <f t="shared" si="0"/>
        <v>84.236023583333321</v>
      </c>
      <c r="H68" s="1"/>
      <c r="L68" s="1" t="s">
        <v>8</v>
      </c>
      <c r="M68">
        <f t="shared" si="1"/>
        <v>0.36928427593750002</v>
      </c>
      <c r="R68" s="1"/>
    </row>
    <row r="69" spans="2:20" x14ac:dyDescent="0.25">
      <c r="B69" s="1"/>
      <c r="H69" s="1" t="s">
        <v>31</v>
      </c>
      <c r="I69">
        <f>_xlfn.STDEV.S(I60:I67)</f>
        <v>4.8108533669655547</v>
      </c>
      <c r="L69" s="1"/>
      <c r="R69" s="1" t="s">
        <v>31</v>
      </c>
      <c r="S69">
        <f>_xlfn.STDEV.S(S60:S67)</f>
        <v>2.1778064263313499E-2</v>
      </c>
    </row>
    <row r="70" spans="2:20" x14ac:dyDescent="0.25">
      <c r="B70" s="1" t="s">
        <v>31</v>
      </c>
      <c r="C70">
        <f>_xlfn.STDEV.S(C60:C68)</f>
        <v>38.915282701446323</v>
      </c>
      <c r="H70" s="1" t="s">
        <v>32</v>
      </c>
      <c r="I70">
        <f>I69/C57*100</f>
        <v>3.8170059121459876</v>
      </c>
      <c r="J70" t="s">
        <v>40</v>
      </c>
      <c r="L70" s="1" t="s">
        <v>31</v>
      </c>
      <c r="M70">
        <f>_xlfn.STDEV.S(M60:M68)</f>
        <v>0.18903468466862092</v>
      </c>
      <c r="R70" s="1" t="s">
        <v>32</v>
      </c>
      <c r="S70">
        <f>S69/M57*100</f>
        <v>3.5334729012286665</v>
      </c>
      <c r="T70" t="s">
        <v>40</v>
      </c>
    </row>
    <row r="71" spans="2:20" x14ac:dyDescent="0.25">
      <c r="B71" s="1" t="s">
        <v>32</v>
      </c>
      <c r="C71">
        <f>C70/C57*100</f>
        <v>30.875990767921618</v>
      </c>
      <c r="D71" t="s">
        <v>40</v>
      </c>
      <c r="L71" s="1" t="s">
        <v>32</v>
      </c>
      <c r="M71">
        <f>M70/M57*100</f>
        <v>30.67072112529668</v>
      </c>
      <c r="N71" t="s">
        <v>40</v>
      </c>
    </row>
  </sheetData>
  <mergeCells count="9">
    <mergeCell ref="L37:S37"/>
    <mergeCell ref="B49:I49"/>
    <mergeCell ref="L49:S49"/>
    <mergeCell ref="B1:I1"/>
    <mergeCell ref="L1:S1"/>
    <mergeCell ref="B13:I13"/>
    <mergeCell ref="L13:S13"/>
    <mergeCell ref="B25:I25"/>
    <mergeCell ref="L25:S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4DEFB-92D8-4C5B-B37D-0DC05286921B}">
  <dimension ref="A1:T71"/>
  <sheetViews>
    <sheetView workbookViewId="0">
      <selection activeCell="M57" sqref="M57"/>
    </sheetView>
  </sheetViews>
  <sheetFormatPr defaultRowHeight="15" x14ac:dyDescent="0.25"/>
  <cols>
    <col min="1" max="1" width="9.140625" style="1"/>
  </cols>
  <sheetData>
    <row r="1" spans="1:19" x14ac:dyDescent="0.25">
      <c r="B1" s="14" t="s">
        <v>18</v>
      </c>
      <c r="C1" s="14"/>
      <c r="D1" s="14"/>
      <c r="E1" s="14"/>
      <c r="F1" s="14"/>
      <c r="G1" s="14"/>
      <c r="H1" s="14"/>
      <c r="I1" s="14"/>
      <c r="K1" s="1"/>
      <c r="L1" s="14" t="s">
        <v>20</v>
      </c>
      <c r="M1" s="14"/>
      <c r="N1" s="14"/>
      <c r="O1" s="14"/>
      <c r="P1" s="14"/>
      <c r="Q1" s="14"/>
      <c r="R1" s="14"/>
      <c r="S1" s="14"/>
    </row>
    <row r="2" spans="1:19" x14ac:dyDescent="0.25">
      <c r="B2" s="1" t="s">
        <v>9</v>
      </c>
      <c r="C2" s="1" t="s">
        <v>10</v>
      </c>
      <c r="D2" s="1" t="s">
        <v>11</v>
      </c>
      <c r="E2" s="1" t="s">
        <v>12</v>
      </c>
      <c r="F2" s="1" t="s">
        <v>15</v>
      </c>
      <c r="G2" s="1" t="s">
        <v>16</v>
      </c>
      <c r="H2" s="1" t="s">
        <v>13</v>
      </c>
      <c r="I2" s="1" t="s">
        <v>14</v>
      </c>
      <c r="K2" s="1"/>
      <c r="L2" s="1" t="s">
        <v>9</v>
      </c>
      <c r="M2" s="1" t="s">
        <v>10</v>
      </c>
      <c r="N2" s="1" t="s">
        <v>11</v>
      </c>
      <c r="O2" s="1" t="s">
        <v>12</v>
      </c>
      <c r="P2" s="1" t="s">
        <v>15</v>
      </c>
      <c r="Q2" s="1" t="s">
        <v>16</v>
      </c>
      <c r="R2" s="1" t="s">
        <v>13</v>
      </c>
      <c r="S2" s="1" t="s">
        <v>14</v>
      </c>
    </row>
    <row r="3" spans="1:19" x14ac:dyDescent="0.25">
      <c r="A3" s="1" t="s">
        <v>0</v>
      </c>
      <c r="B3">
        <v>174.18414000000001</v>
      </c>
      <c r="C3">
        <v>175.48142999999999</v>
      </c>
      <c r="D3">
        <v>157.97329999999999</v>
      </c>
      <c r="E3">
        <v>158.83734000000001</v>
      </c>
      <c r="F3">
        <v>119.34943</v>
      </c>
      <c r="G3">
        <v>119.41643000000001</v>
      </c>
      <c r="H3">
        <v>114.48381999999999</v>
      </c>
      <c r="I3">
        <v>112.65204</v>
      </c>
      <c r="K3" s="1" t="s">
        <v>0</v>
      </c>
      <c r="L3">
        <v>1.0189345000000001</v>
      </c>
      <c r="M3">
        <v>1.0538543</v>
      </c>
      <c r="N3">
        <v>0.95204443000000005</v>
      </c>
      <c r="O3">
        <v>0.93435413</v>
      </c>
      <c r="P3">
        <v>0.74219643999999996</v>
      </c>
      <c r="Q3">
        <v>0.71674727999999999</v>
      </c>
      <c r="R3">
        <v>0.65994399999999998</v>
      </c>
      <c r="S3">
        <v>0.65745096999999997</v>
      </c>
    </row>
    <row r="4" spans="1:19" x14ac:dyDescent="0.25">
      <c r="A4" s="1" t="s">
        <v>1</v>
      </c>
      <c r="B4">
        <v>192.78188</v>
      </c>
      <c r="C4">
        <v>188.87405000000001</v>
      </c>
      <c r="D4">
        <v>208.91874999999999</v>
      </c>
      <c r="E4">
        <v>223.81936999999999</v>
      </c>
      <c r="F4">
        <v>224.29026999999999</v>
      </c>
      <c r="G4">
        <v>226.67239000000001</v>
      </c>
      <c r="H4">
        <v>218.31065000000001</v>
      </c>
      <c r="I4">
        <v>199.28799000000001</v>
      </c>
      <c r="K4" s="1" t="s">
        <v>1</v>
      </c>
      <c r="L4">
        <v>0.83274227000000001</v>
      </c>
      <c r="M4">
        <v>0.83049417000000003</v>
      </c>
      <c r="N4">
        <v>0.96026789999999995</v>
      </c>
      <c r="O4">
        <v>0.99489724999999996</v>
      </c>
      <c r="P4">
        <v>0.91924459000000003</v>
      </c>
      <c r="Q4">
        <v>0.89644181999999994</v>
      </c>
      <c r="R4">
        <v>0.9101494</v>
      </c>
      <c r="S4">
        <v>0.83664738999999999</v>
      </c>
    </row>
    <row r="5" spans="1:19" x14ac:dyDescent="0.25">
      <c r="A5" s="1" t="s">
        <v>2</v>
      </c>
      <c r="B5">
        <v>113.90519</v>
      </c>
      <c r="C5">
        <v>113.93581</v>
      </c>
      <c r="D5">
        <v>93.153366000000005</v>
      </c>
      <c r="E5">
        <v>92.075974000000002</v>
      </c>
      <c r="F5">
        <v>116.13754</v>
      </c>
      <c r="G5">
        <v>115.60979</v>
      </c>
      <c r="H5">
        <v>103.07352</v>
      </c>
      <c r="I5">
        <v>101.51334</v>
      </c>
      <c r="K5" s="1" t="s">
        <v>2</v>
      </c>
      <c r="L5">
        <v>0.58050287</v>
      </c>
      <c r="M5">
        <v>0.57633060000000003</v>
      </c>
      <c r="N5">
        <v>0.47472849</v>
      </c>
      <c r="O5">
        <v>0.45283773999999999</v>
      </c>
      <c r="P5">
        <v>0.58521878999999999</v>
      </c>
      <c r="Q5">
        <v>0.58281559000000005</v>
      </c>
      <c r="R5">
        <v>0.52117753</v>
      </c>
      <c r="S5">
        <v>0.49947851999999998</v>
      </c>
    </row>
    <row r="6" spans="1:19" x14ac:dyDescent="0.25">
      <c r="A6" s="1" t="s">
        <v>3</v>
      </c>
      <c r="B6">
        <v>103.44253</v>
      </c>
      <c r="C6">
        <v>104.40785</v>
      </c>
      <c r="D6">
        <v>95.601662000000005</v>
      </c>
      <c r="E6">
        <v>101.315</v>
      </c>
      <c r="F6">
        <v>103.91949</v>
      </c>
      <c r="G6">
        <v>91.947151000000005</v>
      </c>
      <c r="H6">
        <v>138.07486</v>
      </c>
      <c r="I6">
        <v>133.80428000000001</v>
      </c>
      <c r="K6" s="1" t="s">
        <v>3</v>
      </c>
      <c r="L6">
        <v>0.67897152999999999</v>
      </c>
      <c r="M6">
        <v>0.70942866999999998</v>
      </c>
      <c r="N6">
        <v>0.56442510999999995</v>
      </c>
      <c r="O6">
        <v>0.58930218000000001</v>
      </c>
      <c r="P6">
        <v>0.70703685000000005</v>
      </c>
      <c r="Q6">
        <v>0.69184208000000003</v>
      </c>
      <c r="R6">
        <v>0.79480969999999995</v>
      </c>
      <c r="S6">
        <v>0.80197244999999995</v>
      </c>
    </row>
    <row r="7" spans="1:19" x14ac:dyDescent="0.25">
      <c r="A7" s="1" t="s">
        <v>4</v>
      </c>
      <c r="B7">
        <v>152.08553000000001</v>
      </c>
      <c r="C7">
        <v>155.96639999999999</v>
      </c>
      <c r="D7">
        <v>126.43828999999999</v>
      </c>
      <c r="E7">
        <v>122.09567</v>
      </c>
      <c r="F7">
        <v>183.91663</v>
      </c>
      <c r="G7">
        <v>180.13947999999999</v>
      </c>
      <c r="H7">
        <v>181.17201</v>
      </c>
      <c r="I7">
        <v>175.34608</v>
      </c>
      <c r="K7" s="1" t="s">
        <v>4</v>
      </c>
      <c r="L7">
        <v>1.0495876</v>
      </c>
      <c r="M7">
        <v>1.0324597</v>
      </c>
      <c r="N7">
        <v>1.0084989</v>
      </c>
      <c r="O7">
        <v>1.0063355</v>
      </c>
      <c r="P7">
        <v>1.3187994000000001</v>
      </c>
      <c r="Q7">
        <v>1.2094311</v>
      </c>
      <c r="R7">
        <v>1.2316928</v>
      </c>
      <c r="S7">
        <v>1.2311333</v>
      </c>
    </row>
    <row r="8" spans="1:19" x14ac:dyDescent="0.25">
      <c r="A8" s="1" t="s">
        <v>5</v>
      </c>
      <c r="B8">
        <v>190.11986999999999</v>
      </c>
      <c r="C8">
        <v>179.43432999999999</v>
      </c>
      <c r="D8">
        <v>194.36760000000001</v>
      </c>
      <c r="E8">
        <v>189.85480000000001</v>
      </c>
      <c r="F8">
        <v>147.69333</v>
      </c>
      <c r="G8">
        <v>144.45737</v>
      </c>
      <c r="H8">
        <v>222.71825999999999</v>
      </c>
      <c r="I8">
        <v>213.33842000000001</v>
      </c>
      <c r="K8" s="1" t="s">
        <v>5</v>
      </c>
      <c r="L8">
        <v>0.89101445999999995</v>
      </c>
      <c r="M8">
        <v>0.88589448000000004</v>
      </c>
      <c r="N8">
        <v>0.99493586999999994</v>
      </c>
      <c r="O8">
        <v>0.91534638000000002</v>
      </c>
      <c r="P8">
        <v>0.74903147999999997</v>
      </c>
      <c r="Q8">
        <v>0.74332951999999997</v>
      </c>
      <c r="R8">
        <v>1.1451408999999999</v>
      </c>
      <c r="S8">
        <v>1.148293</v>
      </c>
    </row>
    <row r="9" spans="1:19" x14ac:dyDescent="0.25">
      <c r="A9" s="1" t="s">
        <v>6</v>
      </c>
      <c r="B9">
        <v>117.27324</v>
      </c>
      <c r="C9">
        <v>115.21963</v>
      </c>
      <c r="D9">
        <v>135.82211000000001</v>
      </c>
      <c r="E9">
        <v>134.95688999999999</v>
      </c>
      <c r="F9">
        <v>132.69884999999999</v>
      </c>
      <c r="G9">
        <v>133.00239999999999</v>
      </c>
      <c r="H9">
        <v>135.74088</v>
      </c>
      <c r="I9">
        <v>136.42276000000001</v>
      </c>
      <c r="K9" s="1" t="s">
        <v>6</v>
      </c>
      <c r="L9">
        <v>0.62840706000000002</v>
      </c>
      <c r="M9">
        <v>0.63062059999999998</v>
      </c>
      <c r="N9">
        <v>0.89430617999999995</v>
      </c>
      <c r="O9">
        <v>0.84905790999999997</v>
      </c>
      <c r="P9">
        <v>0.85404902999999999</v>
      </c>
      <c r="Q9">
        <v>0.82268459000000005</v>
      </c>
      <c r="R9">
        <v>0.77852023000000004</v>
      </c>
      <c r="S9">
        <v>0.83238667</v>
      </c>
    </row>
    <row r="10" spans="1:19" x14ac:dyDescent="0.25">
      <c r="A10" s="1" t="s">
        <v>7</v>
      </c>
      <c r="B10">
        <v>71.274162000000004</v>
      </c>
      <c r="C10">
        <v>69.267403000000002</v>
      </c>
      <c r="D10">
        <v>95.895522999999997</v>
      </c>
      <c r="E10">
        <v>94.105705</v>
      </c>
      <c r="F10">
        <v>89.080994000000004</v>
      </c>
      <c r="G10">
        <v>85.819595000000007</v>
      </c>
      <c r="H10">
        <v>100.50287</v>
      </c>
      <c r="I10">
        <v>96.152030999999994</v>
      </c>
      <c r="K10" s="1" t="s">
        <v>7</v>
      </c>
      <c r="L10">
        <v>0.39875709999999998</v>
      </c>
      <c r="M10">
        <v>0.38009509000000002</v>
      </c>
      <c r="N10">
        <v>0.43631883999999999</v>
      </c>
      <c r="O10">
        <v>0.44345554999999998</v>
      </c>
      <c r="P10">
        <v>0.41118830000000001</v>
      </c>
      <c r="Q10">
        <v>0.39656585</v>
      </c>
      <c r="R10">
        <v>0.49468382999999999</v>
      </c>
      <c r="S10">
        <v>0.48393576999999999</v>
      </c>
    </row>
    <row r="11" spans="1:19" x14ac:dyDescent="0.25">
      <c r="A11" s="1" t="s">
        <v>8</v>
      </c>
      <c r="B11">
        <v>100.05305</v>
      </c>
      <c r="C11">
        <v>97.303855999999996</v>
      </c>
      <c r="D11">
        <v>87.778998999999999</v>
      </c>
      <c r="E11">
        <v>86.499268000000001</v>
      </c>
      <c r="F11">
        <v>86.064079000000007</v>
      </c>
      <c r="G11">
        <v>84.022400000000005</v>
      </c>
      <c r="H11">
        <v>93.606941000000006</v>
      </c>
      <c r="I11">
        <v>93.246666000000005</v>
      </c>
      <c r="K11" s="1" t="s">
        <v>8</v>
      </c>
      <c r="L11">
        <v>0.53147739000000005</v>
      </c>
      <c r="M11">
        <v>0.51664381999999998</v>
      </c>
      <c r="N11">
        <v>0.49402373999999999</v>
      </c>
      <c r="O11">
        <v>0.48865007999999999</v>
      </c>
      <c r="P11">
        <v>0.42203611000000002</v>
      </c>
      <c r="Q11">
        <v>0.41517076000000003</v>
      </c>
      <c r="R11">
        <v>0.51521384999999997</v>
      </c>
      <c r="S11">
        <v>0.51216881999999997</v>
      </c>
    </row>
    <row r="13" spans="1:19" x14ac:dyDescent="0.25">
      <c r="B13" s="14" t="s">
        <v>17</v>
      </c>
      <c r="C13" s="14"/>
      <c r="D13" s="14"/>
      <c r="E13" s="14"/>
      <c r="F13" s="14"/>
      <c r="G13" s="14"/>
      <c r="H13" s="14"/>
      <c r="I13" s="14"/>
      <c r="K13" s="1"/>
      <c r="L13" s="14" t="s">
        <v>21</v>
      </c>
      <c r="M13" s="14"/>
      <c r="N13" s="14"/>
      <c r="O13" s="14"/>
      <c r="P13" s="14"/>
      <c r="Q13" s="14"/>
      <c r="R13" s="14"/>
      <c r="S13" s="14"/>
    </row>
    <row r="14" spans="1:19" x14ac:dyDescent="0.25">
      <c r="B14" s="1" t="s">
        <v>9</v>
      </c>
      <c r="C14" s="1" t="s">
        <v>10</v>
      </c>
      <c r="D14" s="1" t="s">
        <v>11</v>
      </c>
      <c r="E14" s="1" t="s">
        <v>12</v>
      </c>
      <c r="F14" s="1" t="s">
        <v>15</v>
      </c>
      <c r="G14" s="1" t="s">
        <v>16</v>
      </c>
      <c r="H14" s="1" t="s">
        <v>13</v>
      </c>
      <c r="I14" s="1" t="s">
        <v>14</v>
      </c>
      <c r="K14" s="1"/>
      <c r="L14" s="1" t="s">
        <v>9</v>
      </c>
      <c r="M14" s="1" t="s">
        <v>10</v>
      </c>
      <c r="N14" s="1" t="s">
        <v>11</v>
      </c>
      <c r="O14" s="1" t="s">
        <v>12</v>
      </c>
      <c r="P14" s="1" t="s">
        <v>15</v>
      </c>
      <c r="Q14" s="1" t="s">
        <v>16</v>
      </c>
      <c r="R14" s="1" t="s">
        <v>13</v>
      </c>
      <c r="S14" s="1" t="s">
        <v>14</v>
      </c>
    </row>
    <row r="15" spans="1:19" x14ac:dyDescent="0.25">
      <c r="A15" s="1" t="s">
        <v>0</v>
      </c>
      <c r="B15">
        <v>140.98079000000001</v>
      </c>
      <c r="C15">
        <v>141.62544</v>
      </c>
      <c r="D15">
        <v>128.87497999999999</v>
      </c>
      <c r="E15">
        <v>129.60057</v>
      </c>
      <c r="F15">
        <v>91.570419000000001</v>
      </c>
      <c r="G15">
        <v>91.715491999999998</v>
      </c>
      <c r="H15">
        <v>88.446655000000007</v>
      </c>
      <c r="I15">
        <v>88.205321999999995</v>
      </c>
      <c r="K15" s="1" t="s">
        <v>0</v>
      </c>
      <c r="L15">
        <v>0.65532230999999996</v>
      </c>
      <c r="M15">
        <v>0.65155070999999998</v>
      </c>
      <c r="N15">
        <v>0.64287329000000004</v>
      </c>
      <c r="O15">
        <v>0.63745700999999999</v>
      </c>
      <c r="P15">
        <v>0.41561249</v>
      </c>
      <c r="Q15">
        <v>0.39751421999999997</v>
      </c>
      <c r="R15">
        <v>0.39686587000000001</v>
      </c>
      <c r="S15">
        <v>0.39365369</v>
      </c>
    </row>
    <row r="16" spans="1:19" x14ac:dyDescent="0.25">
      <c r="A16" s="1" t="s">
        <v>1</v>
      </c>
      <c r="B16">
        <v>147.46720999999999</v>
      </c>
      <c r="C16">
        <v>146.23228</v>
      </c>
      <c r="D16">
        <v>175.53494000000001</v>
      </c>
      <c r="E16">
        <v>178.80035000000001</v>
      </c>
      <c r="F16">
        <v>195.2175</v>
      </c>
      <c r="G16">
        <v>195.48909</v>
      </c>
      <c r="H16">
        <v>184.54335</v>
      </c>
      <c r="I16">
        <v>175.87551999999999</v>
      </c>
      <c r="K16" s="1" t="s">
        <v>1</v>
      </c>
      <c r="L16">
        <v>0.56076795000000002</v>
      </c>
      <c r="M16">
        <v>0.56219529999999995</v>
      </c>
      <c r="N16">
        <v>0.66434139000000003</v>
      </c>
      <c r="O16">
        <v>0.67544280999999995</v>
      </c>
      <c r="P16">
        <v>0.75693911000000003</v>
      </c>
      <c r="Q16">
        <v>0.74730574999999999</v>
      </c>
      <c r="R16">
        <v>0.68415207</v>
      </c>
      <c r="S16">
        <v>0.66586018000000002</v>
      </c>
    </row>
    <row r="17" spans="1:19" x14ac:dyDescent="0.25">
      <c r="A17" s="1" t="s">
        <v>2</v>
      </c>
      <c r="B17">
        <v>100.23083</v>
      </c>
      <c r="C17">
        <v>98.929908999999995</v>
      </c>
      <c r="D17">
        <v>79.055481</v>
      </c>
      <c r="E17">
        <v>78.125641000000002</v>
      </c>
      <c r="F17">
        <v>103.64057</v>
      </c>
      <c r="G17">
        <v>102.15424</v>
      </c>
      <c r="H17">
        <v>87.369217000000006</v>
      </c>
      <c r="I17">
        <v>85.161582999999993</v>
      </c>
      <c r="K17" s="1" t="s">
        <v>2</v>
      </c>
      <c r="L17">
        <v>0.53054725999999996</v>
      </c>
      <c r="M17">
        <v>0.50007206000000004</v>
      </c>
      <c r="N17">
        <v>0.41202887999999999</v>
      </c>
      <c r="O17">
        <v>0.39403885999999999</v>
      </c>
      <c r="P17">
        <v>0.52653342000000003</v>
      </c>
      <c r="Q17">
        <v>0.50916368000000001</v>
      </c>
      <c r="R17">
        <v>0.43634002999999999</v>
      </c>
      <c r="S17">
        <v>0.41356992999999997</v>
      </c>
    </row>
    <row r="18" spans="1:19" x14ac:dyDescent="0.25">
      <c r="A18" s="1" t="s">
        <v>3</v>
      </c>
      <c r="B18">
        <v>90.643653999999998</v>
      </c>
      <c r="C18">
        <v>89.885116999999994</v>
      </c>
      <c r="D18">
        <v>80.028853999999995</v>
      </c>
      <c r="E18">
        <v>80.502243000000007</v>
      </c>
      <c r="F18">
        <v>88.308914000000001</v>
      </c>
      <c r="G18">
        <v>82.938156000000006</v>
      </c>
      <c r="H18">
        <v>116.34979</v>
      </c>
      <c r="I18">
        <v>113.19289000000001</v>
      </c>
      <c r="K18" s="1" t="s">
        <v>3</v>
      </c>
      <c r="L18">
        <v>0.45570781999999999</v>
      </c>
      <c r="M18">
        <v>0.43705126999999999</v>
      </c>
      <c r="N18">
        <v>0.37900834999999999</v>
      </c>
      <c r="O18">
        <v>0.37536749000000003</v>
      </c>
      <c r="P18">
        <v>0.42132871999999999</v>
      </c>
      <c r="Q18">
        <v>0.38158124999999998</v>
      </c>
      <c r="R18">
        <v>0.53449767999999998</v>
      </c>
      <c r="S18">
        <v>0.53138589999999997</v>
      </c>
    </row>
    <row r="19" spans="1:19" x14ac:dyDescent="0.25">
      <c r="A19" s="1" t="s">
        <v>4</v>
      </c>
      <c r="B19">
        <v>130.79567</v>
      </c>
      <c r="C19">
        <v>124.44696999999999</v>
      </c>
      <c r="D19">
        <v>106.85193</v>
      </c>
      <c r="E19">
        <v>104.6283</v>
      </c>
      <c r="F19">
        <v>148.89632</v>
      </c>
      <c r="G19">
        <v>136.35324</v>
      </c>
      <c r="H19">
        <v>156.86722</v>
      </c>
      <c r="I19">
        <v>154.36562000000001</v>
      </c>
      <c r="K19" s="1" t="s">
        <v>4</v>
      </c>
      <c r="L19">
        <v>0.62006444000000005</v>
      </c>
      <c r="M19">
        <v>0.59407489999999996</v>
      </c>
      <c r="N19">
        <v>0.49805223999999998</v>
      </c>
      <c r="O19">
        <v>0.51114820999999999</v>
      </c>
      <c r="P19">
        <v>0.66338103999999998</v>
      </c>
      <c r="Q19">
        <v>0.60871655000000002</v>
      </c>
      <c r="R19">
        <v>0.68072896999999999</v>
      </c>
      <c r="S19">
        <v>0.67913358999999995</v>
      </c>
    </row>
    <row r="20" spans="1:19" x14ac:dyDescent="0.25">
      <c r="A20" s="1" t="s">
        <v>5</v>
      </c>
      <c r="B20">
        <v>179.22613999999999</v>
      </c>
      <c r="C20">
        <v>166.8587</v>
      </c>
      <c r="D20">
        <v>178.1848</v>
      </c>
      <c r="E20">
        <v>175.42433</v>
      </c>
      <c r="F20">
        <v>130.22057000000001</v>
      </c>
      <c r="G20">
        <v>128.46484000000001</v>
      </c>
      <c r="H20">
        <v>205.13853</v>
      </c>
      <c r="I20">
        <v>202.30681000000001</v>
      </c>
      <c r="K20" s="1" t="s">
        <v>5</v>
      </c>
      <c r="L20">
        <v>0.70799619000000003</v>
      </c>
      <c r="M20">
        <v>0.66578369999999998</v>
      </c>
      <c r="N20">
        <v>0.68840723999999998</v>
      </c>
      <c r="O20">
        <v>0.62849449999999996</v>
      </c>
      <c r="P20">
        <v>0.60606073999999999</v>
      </c>
      <c r="Q20">
        <v>0.58038281999999997</v>
      </c>
      <c r="R20">
        <v>0.77152823999999998</v>
      </c>
      <c r="S20">
        <v>0.78220946000000002</v>
      </c>
    </row>
    <row r="21" spans="1:19" x14ac:dyDescent="0.25">
      <c r="A21" s="1" t="s">
        <v>6</v>
      </c>
      <c r="B21">
        <v>105.38597</v>
      </c>
      <c r="C21">
        <v>101.74948000000001</v>
      </c>
      <c r="D21">
        <v>120.3502</v>
      </c>
      <c r="E21">
        <v>118.28873</v>
      </c>
      <c r="F21">
        <v>121.96241000000001</v>
      </c>
      <c r="G21">
        <v>120.40915</v>
      </c>
      <c r="H21">
        <v>127.58195000000001</v>
      </c>
      <c r="I21">
        <v>124.98569000000001</v>
      </c>
      <c r="K21" s="1" t="s">
        <v>6</v>
      </c>
      <c r="L21">
        <v>0.6024273</v>
      </c>
      <c r="M21">
        <v>0.57609445000000004</v>
      </c>
      <c r="N21">
        <v>0.59751582000000003</v>
      </c>
      <c r="O21">
        <v>0.59890354000000001</v>
      </c>
      <c r="P21">
        <v>0.70635365999999999</v>
      </c>
      <c r="Q21">
        <v>0.74705946000000001</v>
      </c>
      <c r="R21">
        <v>0.73399698999999996</v>
      </c>
      <c r="S21">
        <v>0.75569098999999995</v>
      </c>
    </row>
    <row r="22" spans="1:19" x14ac:dyDescent="0.25">
      <c r="A22" s="1" t="s">
        <v>7</v>
      </c>
      <c r="B22">
        <v>62.433135999999998</v>
      </c>
      <c r="C22">
        <v>60.735798000000003</v>
      </c>
      <c r="D22">
        <v>86.107535999999996</v>
      </c>
      <c r="E22">
        <v>83.628792000000004</v>
      </c>
      <c r="F22">
        <v>78.026604000000006</v>
      </c>
      <c r="G22">
        <v>75.217658999999998</v>
      </c>
      <c r="H22">
        <v>91.090751999999995</v>
      </c>
      <c r="I22">
        <v>87.668723999999997</v>
      </c>
      <c r="K22" s="1" t="s">
        <v>7</v>
      </c>
      <c r="L22">
        <v>0.26233715000000002</v>
      </c>
      <c r="M22">
        <v>0.26216729999999999</v>
      </c>
      <c r="N22">
        <v>0.34920019000000002</v>
      </c>
      <c r="O22">
        <v>0.33740967999999999</v>
      </c>
      <c r="P22">
        <v>0.33437299999999998</v>
      </c>
      <c r="Q22">
        <v>0.31558209999999998</v>
      </c>
      <c r="R22">
        <v>0.38616064</v>
      </c>
      <c r="S22">
        <v>0.36913871999999998</v>
      </c>
    </row>
    <row r="23" spans="1:19" x14ac:dyDescent="0.25">
      <c r="A23" s="1" t="s">
        <v>8</v>
      </c>
      <c r="B23">
        <v>82.102142000000001</v>
      </c>
      <c r="C23">
        <v>80.660399999999996</v>
      </c>
      <c r="D23">
        <v>72.268539000000004</v>
      </c>
      <c r="E23">
        <v>73.022011000000006</v>
      </c>
      <c r="F23">
        <v>72.112442000000001</v>
      </c>
      <c r="G23">
        <v>70.467269999999999</v>
      </c>
      <c r="H23">
        <v>75.131821000000002</v>
      </c>
      <c r="I23">
        <v>74.570723999999998</v>
      </c>
      <c r="K23" s="1" t="s">
        <v>8</v>
      </c>
      <c r="L23">
        <v>0.38533598000000002</v>
      </c>
      <c r="M23">
        <v>0.37204452999999998</v>
      </c>
      <c r="N23">
        <v>0.33038566000000003</v>
      </c>
      <c r="O23">
        <v>0.32546343999999999</v>
      </c>
      <c r="P23">
        <v>0.33298451000000001</v>
      </c>
      <c r="Q23">
        <v>0.32380809999999999</v>
      </c>
      <c r="R23">
        <v>0.35661763000000002</v>
      </c>
      <c r="S23">
        <v>0.35190746000000001</v>
      </c>
    </row>
    <row r="25" spans="1:19" x14ac:dyDescent="0.25">
      <c r="B25" s="14" t="s">
        <v>19</v>
      </c>
      <c r="C25" s="14"/>
      <c r="D25" s="14"/>
      <c r="E25" s="14"/>
      <c r="F25" s="14"/>
      <c r="G25" s="14"/>
      <c r="H25" s="14"/>
      <c r="I25" s="14"/>
      <c r="K25" s="1"/>
      <c r="L25" s="14" t="s">
        <v>22</v>
      </c>
      <c r="M25" s="14"/>
      <c r="N25" s="14"/>
      <c r="O25" s="14"/>
      <c r="P25" s="14"/>
      <c r="Q25" s="14"/>
      <c r="R25" s="14"/>
      <c r="S25" s="14"/>
    </row>
    <row r="26" spans="1:19" x14ac:dyDescent="0.25">
      <c r="B26" s="1" t="s">
        <v>9</v>
      </c>
      <c r="C26" s="1" t="s">
        <v>10</v>
      </c>
      <c r="D26" s="1" t="s">
        <v>11</v>
      </c>
      <c r="E26" s="1" t="s">
        <v>12</v>
      </c>
      <c r="F26" s="1" t="s">
        <v>15</v>
      </c>
      <c r="G26" s="1" t="s">
        <v>16</v>
      </c>
      <c r="H26" s="1" t="s">
        <v>13</v>
      </c>
      <c r="I26" s="1" t="s">
        <v>14</v>
      </c>
      <c r="K26" s="1"/>
      <c r="L26" s="1" t="s">
        <v>9</v>
      </c>
      <c r="M26" s="1" t="s">
        <v>10</v>
      </c>
      <c r="N26" s="1" t="s">
        <v>11</v>
      </c>
      <c r="O26" s="1" t="s">
        <v>12</v>
      </c>
      <c r="P26" s="1" t="s">
        <v>15</v>
      </c>
      <c r="Q26" s="1" t="s">
        <v>16</v>
      </c>
      <c r="R26" s="1" t="s">
        <v>13</v>
      </c>
      <c r="S26" s="1" t="s">
        <v>14</v>
      </c>
    </row>
    <row r="27" spans="1:19" x14ac:dyDescent="0.25">
      <c r="A27" s="1" t="s">
        <v>0</v>
      </c>
      <c r="B27">
        <v>148.41406000000001</v>
      </c>
      <c r="C27">
        <v>148.62915000000001</v>
      </c>
      <c r="D27">
        <v>133.63088999999999</v>
      </c>
      <c r="E27">
        <v>136.80707000000001</v>
      </c>
      <c r="F27">
        <v>102.61681</v>
      </c>
      <c r="G27">
        <v>102.59985</v>
      </c>
      <c r="H27">
        <v>96.496459999999999</v>
      </c>
      <c r="I27">
        <v>95.442481999999998</v>
      </c>
      <c r="K27" s="1" t="s">
        <v>0</v>
      </c>
      <c r="L27">
        <v>0.85289519999999996</v>
      </c>
      <c r="M27">
        <v>0.87920081999999999</v>
      </c>
      <c r="N27">
        <v>0.79597372</v>
      </c>
      <c r="O27">
        <v>0.77655637</v>
      </c>
      <c r="P27">
        <v>0.57117759999999995</v>
      </c>
      <c r="Q27">
        <v>0.54981482000000004</v>
      </c>
      <c r="R27">
        <v>0.50604223999999998</v>
      </c>
      <c r="S27">
        <v>0.50648510000000002</v>
      </c>
    </row>
    <row r="28" spans="1:19" x14ac:dyDescent="0.25">
      <c r="A28" s="1" t="s">
        <v>1</v>
      </c>
      <c r="B28">
        <v>167.67274</v>
      </c>
      <c r="C28">
        <v>165.14879999999999</v>
      </c>
      <c r="D28">
        <v>181.92683</v>
      </c>
      <c r="E28">
        <v>188.97095999999999</v>
      </c>
      <c r="F28">
        <v>197.87726000000001</v>
      </c>
      <c r="G28">
        <v>201.37111999999999</v>
      </c>
      <c r="H28">
        <v>188.06735</v>
      </c>
      <c r="I28">
        <v>181.71780000000001</v>
      </c>
      <c r="K28" s="1" t="s">
        <v>1</v>
      </c>
      <c r="L28">
        <v>0.69128847000000004</v>
      </c>
      <c r="M28">
        <v>0.68508548000000002</v>
      </c>
      <c r="N28">
        <v>0.76152973999999996</v>
      </c>
      <c r="O28">
        <v>0.81474674000000002</v>
      </c>
      <c r="P28">
        <v>0.81142621999999998</v>
      </c>
      <c r="Q28">
        <v>0.80084944000000002</v>
      </c>
      <c r="R28">
        <v>0.76814287999999997</v>
      </c>
      <c r="S28">
        <v>0.72388810000000003</v>
      </c>
    </row>
    <row r="29" spans="1:19" x14ac:dyDescent="0.25">
      <c r="A29" s="1" t="s">
        <v>2</v>
      </c>
      <c r="B29">
        <v>107.64785999999999</v>
      </c>
      <c r="C29">
        <v>105.76788000000001</v>
      </c>
      <c r="D29">
        <v>86.467147999999995</v>
      </c>
      <c r="E29">
        <v>84.985977000000005</v>
      </c>
      <c r="F29">
        <v>110.09584</v>
      </c>
      <c r="G29">
        <v>107.93026999999999</v>
      </c>
      <c r="H29">
        <v>93.114418000000001</v>
      </c>
      <c r="I29">
        <v>91.144401999999999</v>
      </c>
      <c r="K29" s="1" t="s">
        <v>2</v>
      </c>
      <c r="L29">
        <v>0.56644088000000004</v>
      </c>
      <c r="M29">
        <v>0.56351238000000003</v>
      </c>
      <c r="N29">
        <v>0.44764503999999999</v>
      </c>
      <c r="O29">
        <v>0.43447244000000002</v>
      </c>
      <c r="P29">
        <v>0.56314063000000003</v>
      </c>
      <c r="Q29">
        <v>0.55604898999999997</v>
      </c>
      <c r="R29">
        <v>0.49747511999999999</v>
      </c>
      <c r="S29">
        <v>0.48612323000000002</v>
      </c>
    </row>
    <row r="30" spans="1:19" x14ac:dyDescent="0.25">
      <c r="A30" s="1" t="s">
        <v>3</v>
      </c>
      <c r="B30">
        <v>98.806290000000004</v>
      </c>
      <c r="C30">
        <v>99.609909000000002</v>
      </c>
      <c r="D30">
        <v>86.159774999999996</v>
      </c>
      <c r="E30">
        <v>90.978652999999994</v>
      </c>
      <c r="F30">
        <v>98.670815000000005</v>
      </c>
      <c r="G30">
        <v>91.025970000000001</v>
      </c>
      <c r="H30">
        <v>127.24364</v>
      </c>
      <c r="I30">
        <v>123.7847</v>
      </c>
      <c r="K30" s="1" t="s">
        <v>3</v>
      </c>
      <c r="L30">
        <v>0.56051074999999995</v>
      </c>
      <c r="M30">
        <v>0.58276099000000003</v>
      </c>
      <c r="N30">
        <v>0.47034769999999998</v>
      </c>
      <c r="O30">
        <v>0.48885678999999999</v>
      </c>
      <c r="P30">
        <v>0.54728328999999998</v>
      </c>
      <c r="Q30">
        <v>0.50926083</v>
      </c>
      <c r="R30">
        <v>0.66183221000000003</v>
      </c>
      <c r="S30">
        <v>0.66214996999999998</v>
      </c>
    </row>
    <row r="31" spans="1:19" x14ac:dyDescent="0.25">
      <c r="A31" s="1" t="s">
        <v>4</v>
      </c>
      <c r="B31">
        <v>139.37241</v>
      </c>
      <c r="C31">
        <v>140.57104000000001</v>
      </c>
      <c r="D31">
        <v>114.76262</v>
      </c>
      <c r="E31">
        <v>110.8292</v>
      </c>
      <c r="F31">
        <v>167.79163</v>
      </c>
      <c r="G31">
        <v>159.25681</v>
      </c>
      <c r="H31">
        <v>166.07979</v>
      </c>
      <c r="I31">
        <v>163.52237</v>
      </c>
      <c r="K31" s="1" t="s">
        <v>4</v>
      </c>
      <c r="L31">
        <v>1.0409037999999999</v>
      </c>
      <c r="M31">
        <v>0.99582773000000002</v>
      </c>
      <c r="N31">
        <v>0.99824809999999997</v>
      </c>
      <c r="O31">
        <v>0.99632125999999999</v>
      </c>
      <c r="P31">
        <v>1.2287106999999999</v>
      </c>
      <c r="Q31">
        <v>1.1228536</v>
      </c>
      <c r="R31">
        <v>1.1906871999999999</v>
      </c>
      <c r="S31">
        <v>1.1760461</v>
      </c>
    </row>
    <row r="32" spans="1:19" x14ac:dyDescent="0.25">
      <c r="A32" s="1" t="s">
        <v>5</v>
      </c>
      <c r="B32">
        <v>177.97691</v>
      </c>
      <c r="C32">
        <v>165.66586000000001</v>
      </c>
      <c r="D32">
        <v>174.30414999999999</v>
      </c>
      <c r="E32">
        <v>168.16927000000001</v>
      </c>
      <c r="F32">
        <v>140.42508000000001</v>
      </c>
      <c r="G32">
        <v>134.70061000000001</v>
      </c>
      <c r="H32">
        <v>200.83548999999999</v>
      </c>
      <c r="I32">
        <v>194.63794999999999</v>
      </c>
      <c r="K32" s="1" t="s">
        <v>5</v>
      </c>
      <c r="L32">
        <v>0.84288925000000003</v>
      </c>
      <c r="M32">
        <v>0.85292696999999995</v>
      </c>
      <c r="N32">
        <v>0.90689348999999997</v>
      </c>
      <c r="O32">
        <v>0.84000068999999999</v>
      </c>
      <c r="P32">
        <v>0.69496201999999996</v>
      </c>
      <c r="Q32">
        <v>0.68437678000000002</v>
      </c>
      <c r="R32">
        <v>1.0651389</v>
      </c>
      <c r="S32">
        <v>1.0637672</v>
      </c>
    </row>
    <row r="33" spans="1:19" x14ac:dyDescent="0.25">
      <c r="A33" s="1" t="s">
        <v>6</v>
      </c>
      <c r="B33">
        <v>106.26797000000001</v>
      </c>
      <c r="C33">
        <v>98.079352999999998</v>
      </c>
      <c r="D33">
        <v>117.50636</v>
      </c>
      <c r="E33">
        <v>115.07239</v>
      </c>
      <c r="F33">
        <v>115.38194</v>
      </c>
      <c r="G33">
        <v>119.02491999999999</v>
      </c>
      <c r="H33">
        <v>120.28834999999999</v>
      </c>
      <c r="I33">
        <v>118.79112000000001</v>
      </c>
      <c r="K33" s="1" t="s">
        <v>6</v>
      </c>
      <c r="L33">
        <v>0.59406119999999996</v>
      </c>
      <c r="M33">
        <v>0.59146368999999999</v>
      </c>
      <c r="N33">
        <v>0.82414286999999997</v>
      </c>
      <c r="O33">
        <v>0.79062401999999998</v>
      </c>
      <c r="P33">
        <v>0.80155628999999995</v>
      </c>
      <c r="Q33">
        <v>0.77187693000000002</v>
      </c>
      <c r="R33">
        <v>0.78300780000000003</v>
      </c>
      <c r="S33">
        <v>0.81748681999999995</v>
      </c>
    </row>
    <row r="34" spans="1:19" x14ac:dyDescent="0.25">
      <c r="A34" s="1" t="s">
        <v>7</v>
      </c>
      <c r="B34">
        <v>62.481921999999997</v>
      </c>
      <c r="C34">
        <v>60.570701999999997</v>
      </c>
      <c r="D34">
        <v>85.730926999999994</v>
      </c>
      <c r="E34">
        <v>84.087920999999994</v>
      </c>
      <c r="F34">
        <v>80.423737000000003</v>
      </c>
      <c r="G34">
        <v>77.852356</v>
      </c>
      <c r="H34">
        <v>90.460953000000003</v>
      </c>
      <c r="I34">
        <v>84.781227000000001</v>
      </c>
      <c r="K34" s="1" t="s">
        <v>7</v>
      </c>
      <c r="L34">
        <v>0.36409912</v>
      </c>
      <c r="M34">
        <v>0.35602304000000001</v>
      </c>
      <c r="N34">
        <v>0.40508494</v>
      </c>
      <c r="O34">
        <v>0.40679200999999998</v>
      </c>
      <c r="P34">
        <v>0.37257837999999999</v>
      </c>
      <c r="Q34">
        <v>0.36416194000000002</v>
      </c>
      <c r="R34">
        <v>0.46872553</v>
      </c>
      <c r="S34">
        <v>0.44845930000000001</v>
      </c>
    </row>
    <row r="35" spans="1:19" x14ac:dyDescent="0.25">
      <c r="A35" s="1" t="s">
        <v>8</v>
      </c>
      <c r="B35">
        <v>88.542716999999996</v>
      </c>
      <c r="C35">
        <v>86.277007999999995</v>
      </c>
      <c r="D35">
        <v>76.536736000000005</v>
      </c>
      <c r="E35">
        <v>76.105880999999997</v>
      </c>
      <c r="F35">
        <v>76.499450999999993</v>
      </c>
      <c r="G35">
        <v>74.985489000000001</v>
      </c>
      <c r="H35">
        <v>81.164207000000005</v>
      </c>
      <c r="I35">
        <v>80.823943999999997</v>
      </c>
      <c r="K35" s="1" t="s">
        <v>8</v>
      </c>
      <c r="L35">
        <v>0.47457646999999997</v>
      </c>
      <c r="M35">
        <v>0.45901901000000001</v>
      </c>
      <c r="N35">
        <v>0.43258258999999999</v>
      </c>
      <c r="O35">
        <v>0.42785719</v>
      </c>
      <c r="P35">
        <v>0.39307629999999999</v>
      </c>
      <c r="Q35">
        <v>0.38414419</v>
      </c>
      <c r="R35">
        <v>0.44643371999999998</v>
      </c>
      <c r="S35">
        <v>0.44416897999999999</v>
      </c>
    </row>
    <row r="37" spans="1:19" x14ac:dyDescent="0.25">
      <c r="K37" s="1"/>
      <c r="L37" s="14" t="s">
        <v>23</v>
      </c>
      <c r="M37" s="14"/>
      <c r="N37" s="14"/>
      <c r="O37" s="14"/>
      <c r="P37" s="14"/>
      <c r="Q37" s="14"/>
      <c r="R37" s="14"/>
      <c r="S37" s="14"/>
    </row>
    <row r="38" spans="1:19" x14ac:dyDescent="0.25">
      <c r="K38" s="1"/>
      <c r="L38" s="1" t="s">
        <v>9</v>
      </c>
      <c r="M38" s="1" t="s">
        <v>10</v>
      </c>
      <c r="N38" s="1" t="s">
        <v>11</v>
      </c>
      <c r="O38" s="1" t="s">
        <v>12</v>
      </c>
      <c r="P38" s="1" t="s">
        <v>15</v>
      </c>
      <c r="Q38" s="1" t="s">
        <v>16</v>
      </c>
      <c r="R38" s="1" t="s">
        <v>13</v>
      </c>
      <c r="S38" s="1" t="s">
        <v>14</v>
      </c>
    </row>
    <row r="39" spans="1:19" x14ac:dyDescent="0.25">
      <c r="K39" s="1" t="s">
        <v>0</v>
      </c>
      <c r="L39">
        <v>0.61434084</v>
      </c>
      <c r="M39">
        <v>0.60647249000000003</v>
      </c>
      <c r="N39">
        <v>0.60586572000000005</v>
      </c>
      <c r="O39">
        <v>0.58903145999999995</v>
      </c>
      <c r="P39">
        <v>0.42717337999999999</v>
      </c>
      <c r="Q39">
        <v>0.40906596000000001</v>
      </c>
      <c r="R39">
        <v>0.3766678</v>
      </c>
      <c r="S39">
        <v>0.37176374000000001</v>
      </c>
    </row>
    <row r="40" spans="1:19" x14ac:dyDescent="0.25">
      <c r="K40" s="1" t="s">
        <v>1</v>
      </c>
      <c r="L40">
        <v>0.52845198000000004</v>
      </c>
      <c r="M40">
        <v>0.52401238999999999</v>
      </c>
      <c r="N40">
        <v>0.62372863000000001</v>
      </c>
      <c r="O40">
        <v>0.64029616</v>
      </c>
      <c r="P40">
        <v>0.72493392000000001</v>
      </c>
      <c r="Q40">
        <v>0.71233362</v>
      </c>
      <c r="R40">
        <v>0.65333890999999999</v>
      </c>
      <c r="S40">
        <v>0.63725251000000005</v>
      </c>
    </row>
    <row r="41" spans="1:19" x14ac:dyDescent="0.25">
      <c r="K41" s="1" t="s">
        <v>2</v>
      </c>
      <c r="L41">
        <v>0.49025618999999998</v>
      </c>
      <c r="M41">
        <v>0.48128891000000001</v>
      </c>
      <c r="N41">
        <v>0.38938987000000003</v>
      </c>
      <c r="O41">
        <v>0.37635850999999998</v>
      </c>
      <c r="P41">
        <v>0.48174371999999999</v>
      </c>
      <c r="Q41">
        <v>0.47304522999999998</v>
      </c>
      <c r="R41">
        <v>0.42921132000000001</v>
      </c>
      <c r="S41">
        <v>0.42134719999999998</v>
      </c>
    </row>
    <row r="42" spans="1:19" x14ac:dyDescent="0.25">
      <c r="K42" s="1" t="s">
        <v>3</v>
      </c>
      <c r="L42">
        <v>0.43926480000000001</v>
      </c>
      <c r="M42">
        <v>0.43299451</v>
      </c>
      <c r="N42">
        <v>0.39500266000000001</v>
      </c>
      <c r="O42">
        <v>0.38411644</v>
      </c>
      <c r="P42">
        <v>0.41901103000000001</v>
      </c>
      <c r="Q42">
        <v>0.36537531000000001</v>
      </c>
      <c r="R42">
        <v>0.57802825999999996</v>
      </c>
      <c r="S42">
        <v>0.56717079999999997</v>
      </c>
    </row>
    <row r="43" spans="1:19" x14ac:dyDescent="0.25">
      <c r="K43" s="1" t="s">
        <v>4</v>
      </c>
      <c r="L43">
        <v>0.74732863999999999</v>
      </c>
      <c r="M43">
        <v>0.70254921999999997</v>
      </c>
      <c r="N43">
        <v>0.62711138</v>
      </c>
      <c r="O43">
        <v>0.60231900000000005</v>
      </c>
      <c r="P43">
        <v>0.74625896999999997</v>
      </c>
      <c r="Q43">
        <v>0.64503306000000005</v>
      </c>
      <c r="R43">
        <v>0.80203186999999998</v>
      </c>
      <c r="S43">
        <v>0.77628087999999995</v>
      </c>
    </row>
    <row r="44" spans="1:19" x14ac:dyDescent="0.25">
      <c r="K44" s="1" t="s">
        <v>5</v>
      </c>
      <c r="L44">
        <v>0.64848368999999995</v>
      </c>
      <c r="M44">
        <v>0.64390820000000004</v>
      </c>
      <c r="N44">
        <v>0.62620717000000004</v>
      </c>
      <c r="O44">
        <v>0.60040252999999999</v>
      </c>
      <c r="P44">
        <v>0.55173450999999996</v>
      </c>
      <c r="Q44">
        <v>0.53224355000000001</v>
      </c>
      <c r="R44">
        <v>0.72878586999999995</v>
      </c>
      <c r="S44">
        <v>0.72639841000000005</v>
      </c>
    </row>
    <row r="45" spans="1:19" x14ac:dyDescent="0.25">
      <c r="K45" s="1" t="s">
        <v>6</v>
      </c>
      <c r="L45">
        <v>0.54808794999999999</v>
      </c>
      <c r="M45">
        <v>0.53490663000000005</v>
      </c>
      <c r="N45">
        <v>0.65160441000000002</v>
      </c>
      <c r="O45">
        <v>0.63278710999999999</v>
      </c>
      <c r="P45">
        <v>0.67940723999999997</v>
      </c>
      <c r="Q45">
        <v>0.6561591</v>
      </c>
      <c r="R45">
        <v>0.71068262999999998</v>
      </c>
      <c r="S45">
        <v>0.72465265000000001</v>
      </c>
    </row>
    <row r="46" spans="1:19" x14ac:dyDescent="0.25">
      <c r="K46" s="1" t="s">
        <v>7</v>
      </c>
      <c r="L46">
        <v>0.25003481</v>
      </c>
      <c r="M46">
        <v>0.25257387999999997</v>
      </c>
      <c r="N46">
        <v>0.32964634999999998</v>
      </c>
      <c r="O46">
        <v>0.3240808</v>
      </c>
      <c r="P46">
        <v>0.31696695000000003</v>
      </c>
      <c r="Q46">
        <v>0.31831061999999999</v>
      </c>
      <c r="R46">
        <v>0.35559427999999998</v>
      </c>
      <c r="S46">
        <v>0.34676467999999999</v>
      </c>
    </row>
    <row r="47" spans="1:19" x14ac:dyDescent="0.25">
      <c r="K47" s="1" t="s">
        <v>8</v>
      </c>
      <c r="L47">
        <v>0.36437966999999999</v>
      </c>
      <c r="M47">
        <v>0.35223370999999998</v>
      </c>
      <c r="N47">
        <v>0.31834700999999999</v>
      </c>
      <c r="O47">
        <v>0.31380143999999999</v>
      </c>
      <c r="P47">
        <v>0.30789613999999998</v>
      </c>
      <c r="Q47">
        <v>0.29648777999999998</v>
      </c>
      <c r="R47">
        <v>0.34142308999999998</v>
      </c>
      <c r="S47">
        <v>0.34140956</v>
      </c>
    </row>
    <row r="49" spans="2:19" x14ac:dyDescent="0.25">
      <c r="B49" s="14" t="s">
        <v>27</v>
      </c>
      <c r="C49" s="14"/>
      <c r="D49" s="14"/>
      <c r="E49" s="14"/>
      <c r="F49" s="14"/>
      <c r="G49" s="14"/>
      <c r="H49" s="14"/>
      <c r="I49" s="14"/>
      <c r="L49" s="14" t="s">
        <v>33</v>
      </c>
      <c r="M49" s="14"/>
      <c r="N49" s="14"/>
      <c r="O49" s="14"/>
      <c r="P49" s="14"/>
      <c r="Q49" s="14"/>
      <c r="R49" s="14"/>
      <c r="S49" s="14"/>
    </row>
    <row r="50" spans="2:19" x14ac:dyDescent="0.25">
      <c r="B50" s="1" t="s">
        <v>37</v>
      </c>
      <c r="L50" s="1" t="s">
        <v>37</v>
      </c>
    </row>
    <row r="51" spans="2:19" x14ac:dyDescent="0.25">
      <c r="B51" s="1" t="s">
        <v>24</v>
      </c>
      <c r="C51">
        <v>116.21043</v>
      </c>
      <c r="L51" s="1" t="s">
        <v>34</v>
      </c>
      <c r="M51">
        <v>1.2697290000000001</v>
      </c>
    </row>
    <row r="52" spans="2:19" x14ac:dyDescent="0.25">
      <c r="B52" s="1" t="s">
        <v>25</v>
      </c>
      <c r="C52">
        <v>87.324432000000002</v>
      </c>
      <c r="L52" s="1" t="s">
        <v>25</v>
      </c>
      <c r="M52">
        <v>0.26094759000000001</v>
      </c>
    </row>
    <row r="53" spans="2:19" x14ac:dyDescent="0.25">
      <c r="B53" s="1" t="s">
        <v>26</v>
      </c>
      <c r="C53">
        <v>104.52406999999999</v>
      </c>
      <c r="L53" s="1" t="s">
        <v>35</v>
      </c>
      <c r="M53">
        <v>0.76432043000000005</v>
      </c>
    </row>
    <row r="54" spans="2:19" x14ac:dyDescent="0.25">
      <c r="B54" s="1"/>
      <c r="L54" s="1" t="s">
        <v>36</v>
      </c>
      <c r="M54">
        <v>0.25891182000000001</v>
      </c>
    </row>
    <row r="56" spans="2:19" x14ac:dyDescent="0.25">
      <c r="B56" s="1" t="s">
        <v>38</v>
      </c>
      <c r="L56" s="1" t="s">
        <v>38</v>
      </c>
    </row>
    <row r="57" spans="2:19" x14ac:dyDescent="0.25">
      <c r="B57" s="1" t="s">
        <v>39</v>
      </c>
      <c r="C57">
        <f>AVERAGE(B3:I11,B15:I23,B27:I35)</f>
        <v>124.43218459259262</v>
      </c>
      <c r="L57" s="1" t="s">
        <v>39</v>
      </c>
      <c r="M57">
        <f>AVERAGE(L3:S11,L15:S23,L27:S35,L39:S47)</f>
        <v>0.6153576353819441</v>
      </c>
    </row>
    <row r="58" spans="2:19" x14ac:dyDescent="0.25">
      <c r="B58" s="1"/>
    </row>
    <row r="59" spans="2:19" x14ac:dyDescent="0.25">
      <c r="B59" s="1"/>
      <c r="C59" s="2" t="s">
        <v>28</v>
      </c>
      <c r="F59" s="2" t="s">
        <v>29</v>
      </c>
      <c r="I59" s="2" t="s">
        <v>30</v>
      </c>
      <c r="L59" s="1"/>
      <c r="M59" s="2" t="s">
        <v>28</v>
      </c>
      <c r="P59" s="2" t="s">
        <v>29</v>
      </c>
      <c r="S59" s="2" t="s">
        <v>30</v>
      </c>
    </row>
    <row r="60" spans="2:19" x14ac:dyDescent="0.25">
      <c r="B60" s="1" t="s">
        <v>0</v>
      </c>
      <c r="C60">
        <f>AVERAGE(B3:I3,B15:I15,B27:I27)</f>
        <v>124.91809875</v>
      </c>
      <c r="E60" s="1" t="s">
        <v>24</v>
      </c>
      <c r="F60">
        <f>AVERAGE(B3:I11)</f>
        <v>135.66951395833334</v>
      </c>
      <c r="H60" s="1" t="s">
        <v>9</v>
      </c>
      <c r="I60">
        <f>AVERAGE(B3:B11,B15:B23,B27:B35)</f>
        <v>124.13214862962961</v>
      </c>
      <c r="L60" s="1" t="s">
        <v>0</v>
      </c>
      <c r="M60">
        <f>AVERAGE(L3:S3,L15:S15,L27:S27,L39:S39)</f>
        <v>0.63640321562500002</v>
      </c>
      <c r="O60" s="1" t="s">
        <v>34</v>
      </c>
      <c r="P60">
        <f>AVERAGE(L3:S11)</f>
        <v>0.74886987638888902</v>
      </c>
      <c r="R60" s="1" t="s">
        <v>9</v>
      </c>
      <c r="S60">
        <f>AVERAGE(L3:L11,L15:L23,L27:L35,L39:L47)</f>
        <v>0.61136652472222219</v>
      </c>
    </row>
    <row r="61" spans="2:19" x14ac:dyDescent="0.25">
      <c r="B61" s="1" t="s">
        <v>1</v>
      </c>
      <c r="C61">
        <f t="shared" ref="C61:C68" si="0">AVERAGE(B4:I4,B16:I16,B28:I28)</f>
        <v>189.78618541666671</v>
      </c>
      <c r="E61" s="1" t="s">
        <v>25</v>
      </c>
      <c r="F61">
        <f>AVERAGE(B15:I23)</f>
        <v>116.27340162500001</v>
      </c>
      <c r="H61" s="1" t="s">
        <v>10</v>
      </c>
      <c r="I61">
        <f>AVERAGE(C3:C11,C15:C23,C27:C35)</f>
        <v>121.53090944444446</v>
      </c>
      <c r="L61" s="1" t="s">
        <v>1</v>
      </c>
      <c r="M61">
        <f t="shared" ref="M61:M68" si="1">AVERAGE(L4:S4,L16:S16,L28:S28,L40:S40)</f>
        <v>0.73747482937499975</v>
      </c>
      <c r="O61" s="1" t="s">
        <v>25</v>
      </c>
      <c r="P61">
        <f>AVERAGE(L15:S23)</f>
        <v>0.52423885944444448</v>
      </c>
      <c r="R61" s="1" t="s">
        <v>10</v>
      </c>
      <c r="S61">
        <f>AVERAGE(M3:M11,M15:M23,M27:M35,M39:M47)</f>
        <v>0.60371154722222231</v>
      </c>
    </row>
    <row r="62" spans="2:19" x14ac:dyDescent="0.25">
      <c r="B62" s="1" t="s">
        <v>2</v>
      </c>
      <c r="C62">
        <f t="shared" si="0"/>
        <v>98.801074833333345</v>
      </c>
      <c r="E62" s="1" t="s">
        <v>26</v>
      </c>
      <c r="F62">
        <f>AVERAGE(B27:I35)</f>
        <v>121.35363819444446</v>
      </c>
      <c r="H62" s="1" t="s">
        <v>11</v>
      </c>
      <c r="I62">
        <f>AVERAGE(D3:D11,D15:D23,D27:D35)</f>
        <v>121.49008503703705</v>
      </c>
      <c r="L62" s="1" t="s">
        <v>2</v>
      </c>
      <c r="M62">
        <f t="shared" si="1"/>
        <v>0.48915262218750011</v>
      </c>
      <c r="O62" s="1" t="s">
        <v>35</v>
      </c>
      <c r="P62">
        <f>AVERAGE(L27:S35)</f>
        <v>0.67243778194444437</v>
      </c>
      <c r="R62" s="1" t="s">
        <v>11</v>
      </c>
      <c r="S62">
        <f>AVERAGE(N3:N11,N15:N23,N27:N35,N39:N47)</f>
        <v>0.6097420530555554</v>
      </c>
    </row>
    <row r="63" spans="2:19" x14ac:dyDescent="0.25">
      <c r="B63" s="1" t="s">
        <v>3</v>
      </c>
      <c r="C63">
        <f t="shared" si="0"/>
        <v>101.27675804166667</v>
      </c>
      <c r="E63" s="1"/>
      <c r="H63" s="1" t="s">
        <v>12</v>
      </c>
      <c r="I63">
        <f>AVERAGE(E3:E11,E15:E23,E27:E35)</f>
        <v>121.54030762962962</v>
      </c>
      <c r="L63" s="1" t="s">
        <v>3</v>
      </c>
      <c r="M63">
        <f t="shared" si="1"/>
        <v>0.53492760593749999</v>
      </c>
      <c r="O63" s="1" t="s">
        <v>36</v>
      </c>
      <c r="P63">
        <f>AVERAGE(L39:S47)</f>
        <v>0.51588402374999986</v>
      </c>
      <c r="R63" s="1" t="s">
        <v>12</v>
      </c>
      <c r="S63">
        <f>AVERAGE(O3:O11,O15:O23,O27:O35,O39:O47)</f>
        <v>0.59992731166666668</v>
      </c>
    </row>
    <row r="64" spans="2:19" x14ac:dyDescent="0.25">
      <c r="B64" s="1" t="s">
        <v>4</v>
      </c>
      <c r="C64">
        <f t="shared" si="0"/>
        <v>145.93963458333334</v>
      </c>
      <c r="E64" s="1" t="s">
        <v>31</v>
      </c>
      <c r="F64">
        <f>_xlfn.STDEV.S(F60:F62)</f>
        <v>10.057851627260394</v>
      </c>
      <c r="H64" s="1" t="s">
        <v>15</v>
      </c>
      <c r="I64">
        <f>AVERAGE(F3:F11,F15:F23,F27:F35)</f>
        <v>123.06996018518521</v>
      </c>
      <c r="L64" s="1" t="s">
        <v>4</v>
      </c>
      <c r="M64">
        <f t="shared" si="1"/>
        <v>0.88567967968750017</v>
      </c>
      <c r="O64" s="1"/>
      <c r="R64" s="1" t="s">
        <v>15</v>
      </c>
      <c r="S64">
        <f>AVERAGE(P3:P11,P15:P23,P27:P35,P39:P47)</f>
        <v>0.61420569361111121</v>
      </c>
    </row>
    <row r="65" spans="2:20" x14ac:dyDescent="0.25">
      <c r="B65" s="1" t="s">
        <v>5</v>
      </c>
      <c r="C65">
        <f t="shared" si="0"/>
        <v>175.18850083333334</v>
      </c>
      <c r="E65" s="1" t="s">
        <v>32</v>
      </c>
      <c r="F65">
        <f>F64/C57*100</f>
        <v>8.0829985105470321</v>
      </c>
      <c r="G65" t="s">
        <v>40</v>
      </c>
      <c r="H65" s="1" t="s">
        <v>16</v>
      </c>
      <c r="I65">
        <f>AVERAGE(G3:G11,G15:G23,G27:G35)</f>
        <v>120.48309399999998</v>
      </c>
      <c r="L65" s="1" t="s">
        <v>5</v>
      </c>
      <c r="M65">
        <f t="shared" si="1"/>
        <v>0.77853025656250008</v>
      </c>
      <c r="O65" s="1" t="s">
        <v>31</v>
      </c>
      <c r="P65">
        <f>_xlfn.STDEV.S(P60:P63)</f>
        <v>0.11442798662586015</v>
      </c>
      <c r="R65" s="1" t="s">
        <v>16</v>
      </c>
      <c r="S65">
        <f>AVERAGE(Q3:Q11,Q15:Q23,Q27:Q35,Q39:Q47)</f>
        <v>0.58993289638888891</v>
      </c>
    </row>
    <row r="66" spans="2:20" x14ac:dyDescent="0.25">
      <c r="B66" s="1" t="s">
        <v>6</v>
      </c>
      <c r="C66">
        <f t="shared" si="0"/>
        <v>120.51094762499997</v>
      </c>
      <c r="H66" s="1" t="s">
        <v>13</v>
      </c>
      <c r="I66">
        <f>AVERAGE(H3:H11,H15:H23,H27:H35)</f>
        <v>133.47976866666664</v>
      </c>
      <c r="L66" s="1" t="s">
        <v>6</v>
      </c>
      <c r="M66">
        <f t="shared" si="1"/>
        <v>0.71001818187499988</v>
      </c>
      <c r="O66" s="1" t="s">
        <v>32</v>
      </c>
      <c r="P66">
        <f>P65/M57*100</f>
        <v>18.595363093989441</v>
      </c>
      <c r="Q66" t="s">
        <v>40</v>
      </c>
      <c r="R66" s="1" t="s">
        <v>13</v>
      </c>
      <c r="S66">
        <f>AVERAGE(R3:R11,R15:R23,R27:R35,R39:R47)</f>
        <v>0.64987416638888884</v>
      </c>
    </row>
    <row r="67" spans="2:20" x14ac:dyDescent="0.25">
      <c r="B67" s="1" t="s">
        <v>7</v>
      </c>
      <c r="C67">
        <f t="shared" si="0"/>
        <v>81.391542874999999</v>
      </c>
      <c r="H67" s="1" t="s">
        <v>14</v>
      </c>
      <c r="I67">
        <f>AVERAGE(I3:I11,I15:I23,I27:I35)</f>
        <v>129.73120314814815</v>
      </c>
      <c r="L67" s="1" t="s">
        <v>7</v>
      </c>
      <c r="M67">
        <f t="shared" si="1"/>
        <v>0.36691455437500003</v>
      </c>
      <c r="R67" s="1" t="s">
        <v>14</v>
      </c>
      <c r="S67">
        <f>AVERAGE(S3:S11,S15:S23,S27:S35,S39:S47)</f>
        <v>0.64410088999999993</v>
      </c>
    </row>
    <row r="68" spans="2:20" x14ac:dyDescent="0.25">
      <c r="B68" s="1" t="s">
        <v>8</v>
      </c>
      <c r="C68">
        <f t="shared" si="0"/>
        <v>82.076918374999991</v>
      </c>
      <c r="H68" s="1"/>
      <c r="L68" s="1" t="s">
        <v>8</v>
      </c>
      <c r="M68">
        <f t="shared" si="1"/>
        <v>0.39911777281249999</v>
      </c>
      <c r="R68" s="1"/>
    </row>
    <row r="69" spans="2:20" x14ac:dyDescent="0.25">
      <c r="B69" s="1"/>
      <c r="H69" s="1" t="s">
        <v>31</v>
      </c>
      <c r="I69">
        <f>_xlfn.STDEV.S(I60:I67)</f>
        <v>4.6738737115747941</v>
      </c>
      <c r="L69" s="1"/>
      <c r="R69" s="1" t="s">
        <v>31</v>
      </c>
      <c r="S69">
        <f>_xlfn.STDEV.S(S60:S67)</f>
        <v>2.0998298944863523E-2</v>
      </c>
    </row>
    <row r="70" spans="2:20" x14ac:dyDescent="0.25">
      <c r="B70" s="1" t="s">
        <v>31</v>
      </c>
      <c r="C70">
        <f>_xlfn.STDEV.S(C60:C68)</f>
        <v>38.995391812917376</v>
      </c>
      <c r="H70" s="1" t="s">
        <v>32</v>
      </c>
      <c r="I70">
        <f>I69/C57*100</f>
        <v>3.7561614198751494</v>
      </c>
      <c r="J70" t="s">
        <v>40</v>
      </c>
      <c r="L70" s="1" t="s">
        <v>31</v>
      </c>
      <c r="M70">
        <f>_xlfn.STDEV.S(M60:M68)</f>
        <v>0.17849922765079962</v>
      </c>
      <c r="R70" s="1" t="s">
        <v>32</v>
      </c>
      <c r="S70">
        <f>S69/M57*100</f>
        <v>3.4123731855265218</v>
      </c>
      <c r="T70" t="s">
        <v>40</v>
      </c>
    </row>
    <row r="71" spans="2:20" x14ac:dyDescent="0.25">
      <c r="B71" s="1" t="s">
        <v>32</v>
      </c>
      <c r="C71">
        <f>C70/C57*100</f>
        <v>31.33867008812345</v>
      </c>
      <c r="D71" t="s">
        <v>40</v>
      </c>
      <c r="L71" s="1" t="s">
        <v>32</v>
      </c>
      <c r="M71">
        <f>M70/M57*100</f>
        <v>29.007396250150951</v>
      </c>
      <c r="N71" t="s">
        <v>40</v>
      </c>
    </row>
  </sheetData>
  <mergeCells count="9">
    <mergeCell ref="L37:S37"/>
    <mergeCell ref="B49:I49"/>
    <mergeCell ref="L49:S49"/>
    <mergeCell ref="B1:I1"/>
    <mergeCell ref="L1:S1"/>
    <mergeCell ref="B13:I13"/>
    <mergeCell ref="L13:S13"/>
    <mergeCell ref="B25:I25"/>
    <mergeCell ref="L25:S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D85B3-B243-4D91-8EA5-2281913FB137}">
  <dimension ref="A1:T71"/>
  <sheetViews>
    <sheetView workbookViewId="0">
      <selection activeCell="M57" sqref="M57"/>
    </sheetView>
  </sheetViews>
  <sheetFormatPr defaultRowHeight="15" x14ac:dyDescent="0.25"/>
  <cols>
    <col min="1" max="1" width="9.140625" style="1"/>
  </cols>
  <sheetData>
    <row r="1" spans="1:19" x14ac:dyDescent="0.25">
      <c r="B1" s="14" t="s">
        <v>18</v>
      </c>
      <c r="C1" s="14"/>
      <c r="D1" s="14"/>
      <c r="E1" s="14"/>
      <c r="F1" s="14"/>
      <c r="G1" s="14"/>
      <c r="H1" s="14"/>
      <c r="I1" s="14"/>
      <c r="K1" s="1"/>
      <c r="L1" s="14" t="s">
        <v>20</v>
      </c>
      <c r="M1" s="14"/>
      <c r="N1" s="14"/>
      <c r="O1" s="14"/>
      <c r="P1" s="14"/>
      <c r="Q1" s="14"/>
      <c r="R1" s="14"/>
      <c r="S1" s="14"/>
    </row>
    <row r="2" spans="1:19" x14ac:dyDescent="0.25">
      <c r="B2" s="1" t="s">
        <v>9</v>
      </c>
      <c r="C2" s="1" t="s">
        <v>10</v>
      </c>
      <c r="D2" s="1" t="s">
        <v>11</v>
      </c>
      <c r="E2" s="1" t="s">
        <v>12</v>
      </c>
      <c r="F2" s="1" t="s">
        <v>15</v>
      </c>
      <c r="G2" s="1" t="s">
        <v>16</v>
      </c>
      <c r="H2" s="1" t="s">
        <v>13</v>
      </c>
      <c r="I2" s="1" t="s">
        <v>14</v>
      </c>
      <c r="K2" s="1"/>
      <c r="L2" s="1" t="s">
        <v>9</v>
      </c>
      <c r="M2" s="1" t="s">
        <v>10</v>
      </c>
      <c r="N2" s="1" t="s">
        <v>11</v>
      </c>
      <c r="O2" s="1" t="s">
        <v>12</v>
      </c>
      <c r="P2" s="1" t="s">
        <v>15</v>
      </c>
      <c r="Q2" s="1" t="s">
        <v>16</v>
      </c>
      <c r="R2" s="1" t="s">
        <v>13</v>
      </c>
      <c r="S2" s="1" t="s">
        <v>14</v>
      </c>
    </row>
    <row r="3" spans="1:19" x14ac:dyDescent="0.25">
      <c r="A3" s="1" t="s">
        <v>0</v>
      </c>
      <c r="B3">
        <v>146.73366999999999</v>
      </c>
      <c r="C3">
        <v>146.6284</v>
      </c>
      <c r="D3">
        <v>142.65851000000001</v>
      </c>
      <c r="E3">
        <v>140.64442</v>
      </c>
      <c r="F3">
        <v>123.81041</v>
      </c>
      <c r="G3">
        <v>122.32211</v>
      </c>
      <c r="H3">
        <v>118.00694</v>
      </c>
      <c r="I3">
        <v>117.04593</v>
      </c>
      <c r="K3" s="1" t="s">
        <v>0</v>
      </c>
      <c r="L3">
        <v>1.0421914000000001</v>
      </c>
      <c r="M3">
        <v>1.0482975000000001</v>
      </c>
      <c r="N3">
        <v>0.99943530999999997</v>
      </c>
      <c r="O3">
        <v>0.97928751000000003</v>
      </c>
      <c r="P3">
        <v>0.93727510999999997</v>
      </c>
      <c r="Q3">
        <v>0.91210747000000003</v>
      </c>
      <c r="R3">
        <v>0.85321712000000005</v>
      </c>
      <c r="S3">
        <v>0.83565151999999998</v>
      </c>
    </row>
    <row r="4" spans="1:19" x14ac:dyDescent="0.25">
      <c r="A4" s="1" t="s">
        <v>1</v>
      </c>
      <c r="B4">
        <v>169.20604</v>
      </c>
      <c r="C4">
        <v>167.40925999999999</v>
      </c>
      <c r="D4">
        <v>188.20212000000001</v>
      </c>
      <c r="E4">
        <v>185.26142999999999</v>
      </c>
      <c r="F4">
        <v>198.83617000000001</v>
      </c>
      <c r="G4">
        <v>200.07794000000001</v>
      </c>
      <c r="H4">
        <v>196.89273</v>
      </c>
      <c r="I4">
        <v>192.63758999999999</v>
      </c>
      <c r="K4" s="1" t="s">
        <v>1</v>
      </c>
      <c r="L4">
        <v>0.91286981</v>
      </c>
      <c r="M4">
        <v>0.92811399999999999</v>
      </c>
      <c r="N4">
        <v>0.96248758000000001</v>
      </c>
      <c r="O4">
        <v>0.96405231999999996</v>
      </c>
      <c r="P4">
        <v>0.98448515000000003</v>
      </c>
      <c r="Q4">
        <v>1.0038495000000001</v>
      </c>
      <c r="R4">
        <v>0.99678301999999996</v>
      </c>
      <c r="S4">
        <v>1.0068427</v>
      </c>
    </row>
    <row r="5" spans="1:19" x14ac:dyDescent="0.25">
      <c r="A5" s="1" t="s">
        <v>2</v>
      </c>
      <c r="B5">
        <v>118.70868</v>
      </c>
      <c r="C5">
        <v>117.328</v>
      </c>
      <c r="D5">
        <v>98.556847000000005</v>
      </c>
      <c r="E5">
        <v>97.014235999999997</v>
      </c>
      <c r="F5">
        <v>118.15235</v>
      </c>
      <c r="G5">
        <v>114.95278999999999</v>
      </c>
      <c r="H5">
        <v>103.82752000000001</v>
      </c>
      <c r="I5">
        <v>102.07958000000001</v>
      </c>
      <c r="K5" s="1" t="s">
        <v>2</v>
      </c>
      <c r="L5">
        <v>0.71219856000000004</v>
      </c>
      <c r="M5">
        <v>0.71761863999999997</v>
      </c>
      <c r="N5">
        <v>0.57253158000000004</v>
      </c>
      <c r="O5">
        <v>0.56806182999999999</v>
      </c>
      <c r="P5">
        <v>0.68413383000000005</v>
      </c>
      <c r="Q5">
        <v>0.73506623999999998</v>
      </c>
      <c r="R5">
        <v>0.60220103999999997</v>
      </c>
      <c r="S5">
        <v>0.59243506000000001</v>
      </c>
    </row>
    <row r="6" spans="1:19" x14ac:dyDescent="0.25">
      <c r="A6" s="1" t="s">
        <v>3</v>
      </c>
      <c r="B6">
        <v>119.81673000000001</v>
      </c>
      <c r="C6">
        <v>118.97418999999999</v>
      </c>
      <c r="D6">
        <v>97.131088000000005</v>
      </c>
      <c r="E6">
        <v>99.726707000000005</v>
      </c>
      <c r="F6">
        <v>111.60693000000001</v>
      </c>
      <c r="G6">
        <v>107.67605</v>
      </c>
      <c r="H6">
        <v>131.52374</v>
      </c>
      <c r="I6">
        <v>123.95613</v>
      </c>
      <c r="K6" s="1" t="s">
        <v>3</v>
      </c>
      <c r="L6">
        <v>0.75109999999999999</v>
      </c>
      <c r="M6">
        <v>0.77275406999999996</v>
      </c>
      <c r="N6">
        <v>0.62355488999999997</v>
      </c>
      <c r="O6">
        <v>0.64247131000000002</v>
      </c>
      <c r="P6">
        <v>0.76171683999999995</v>
      </c>
      <c r="Q6">
        <v>0.77683793999999995</v>
      </c>
      <c r="R6">
        <v>0.79491137999999995</v>
      </c>
      <c r="S6">
        <v>0.79936766999999997</v>
      </c>
    </row>
    <row r="7" spans="1:19" x14ac:dyDescent="0.25">
      <c r="A7" s="1" t="s">
        <v>4</v>
      </c>
      <c r="B7">
        <v>145.90016</v>
      </c>
      <c r="C7">
        <v>143.00710000000001</v>
      </c>
      <c r="D7">
        <v>133.64168000000001</v>
      </c>
      <c r="E7">
        <v>130.81200999999999</v>
      </c>
      <c r="F7">
        <v>144.02634</v>
      </c>
      <c r="G7">
        <v>137.80812</v>
      </c>
      <c r="H7">
        <v>168.52764999999999</v>
      </c>
      <c r="I7">
        <v>163.46785</v>
      </c>
      <c r="K7" s="1" t="s">
        <v>4</v>
      </c>
      <c r="L7">
        <v>1.1153641999999999</v>
      </c>
      <c r="M7">
        <v>1.0835055</v>
      </c>
      <c r="N7">
        <v>1.0926676</v>
      </c>
      <c r="O7">
        <v>1.0854143999999999</v>
      </c>
      <c r="P7">
        <v>1.1107222000000001</v>
      </c>
      <c r="Q7">
        <v>1.0678570999999999</v>
      </c>
      <c r="R7">
        <v>1.2618282000000001</v>
      </c>
      <c r="S7">
        <v>1.2476592</v>
      </c>
    </row>
    <row r="8" spans="1:19" x14ac:dyDescent="0.25">
      <c r="A8" s="1" t="s">
        <v>5</v>
      </c>
      <c r="B8">
        <v>169.56764000000001</v>
      </c>
      <c r="C8">
        <v>157.92655999999999</v>
      </c>
      <c r="D8">
        <v>154.93818999999999</v>
      </c>
      <c r="E8">
        <v>149.76900000000001</v>
      </c>
      <c r="F8">
        <v>136.30247</v>
      </c>
      <c r="G8">
        <v>132.03792999999999</v>
      </c>
      <c r="H8">
        <v>170.59671</v>
      </c>
      <c r="I8">
        <v>166.07138</v>
      </c>
      <c r="K8" s="1" t="s">
        <v>5</v>
      </c>
      <c r="L8">
        <v>1.0199813</v>
      </c>
      <c r="M8">
        <v>1.0545207000000001</v>
      </c>
      <c r="N8">
        <v>1.0740552999999999</v>
      </c>
      <c r="O8">
        <v>1.0273817000000001</v>
      </c>
      <c r="P8">
        <v>0.88880062000000004</v>
      </c>
      <c r="Q8">
        <v>0.84947664000000001</v>
      </c>
      <c r="R8">
        <v>1.2113631</v>
      </c>
      <c r="S8">
        <v>1.1771613000000001</v>
      </c>
    </row>
    <row r="9" spans="1:19" x14ac:dyDescent="0.25">
      <c r="A9" s="1" t="s">
        <v>6</v>
      </c>
      <c r="B9">
        <v>117.7765</v>
      </c>
      <c r="C9">
        <v>118.4205</v>
      </c>
      <c r="D9">
        <v>124.08767</v>
      </c>
      <c r="E9">
        <v>122.12503</v>
      </c>
      <c r="F9">
        <v>122.56648</v>
      </c>
      <c r="G9">
        <v>122.88535</v>
      </c>
      <c r="H9">
        <v>127.83642999999999</v>
      </c>
      <c r="I9">
        <v>126.03006999999999</v>
      </c>
      <c r="K9" s="1" t="s">
        <v>6</v>
      </c>
      <c r="L9">
        <v>0.80952327999999996</v>
      </c>
      <c r="M9">
        <v>0.79490042000000005</v>
      </c>
      <c r="N9">
        <v>0.95861887999999995</v>
      </c>
      <c r="O9">
        <v>0.93944048999999996</v>
      </c>
      <c r="P9">
        <v>0.90819848000000003</v>
      </c>
      <c r="Q9">
        <v>0.94958770000000003</v>
      </c>
      <c r="R9">
        <v>0.99725324000000004</v>
      </c>
      <c r="S9">
        <v>1.008394</v>
      </c>
    </row>
    <row r="10" spans="1:19" x14ac:dyDescent="0.25">
      <c r="A10" s="1" t="s">
        <v>7</v>
      </c>
      <c r="B10">
        <v>83.362228000000002</v>
      </c>
      <c r="C10">
        <v>80.710128999999995</v>
      </c>
      <c r="D10">
        <v>106.03493</v>
      </c>
      <c r="E10">
        <v>107.20153000000001</v>
      </c>
      <c r="F10">
        <v>109.74414</v>
      </c>
      <c r="G10">
        <v>99.994491999999994</v>
      </c>
      <c r="H10">
        <v>114.12362</v>
      </c>
      <c r="I10">
        <v>109.67377999999999</v>
      </c>
      <c r="K10" s="1" t="s">
        <v>7</v>
      </c>
      <c r="L10">
        <v>0.46133173</v>
      </c>
      <c r="M10">
        <v>0.46623048</v>
      </c>
      <c r="N10">
        <v>0.52421879999999998</v>
      </c>
      <c r="O10">
        <v>0.52035545999999999</v>
      </c>
      <c r="P10">
        <v>0.46164330999999997</v>
      </c>
      <c r="Q10">
        <v>0.48465759000000003</v>
      </c>
      <c r="R10">
        <v>0.59675831000000001</v>
      </c>
      <c r="S10">
        <v>0.58038533000000003</v>
      </c>
    </row>
    <row r="11" spans="1:19" x14ac:dyDescent="0.25">
      <c r="A11" s="1" t="s">
        <v>8</v>
      </c>
      <c r="B11">
        <v>102.17026</v>
      </c>
      <c r="C11">
        <v>100.00812999999999</v>
      </c>
      <c r="D11">
        <v>87.732140000000001</v>
      </c>
      <c r="E11">
        <v>84.384590000000003</v>
      </c>
      <c r="F11">
        <v>84.489379999999997</v>
      </c>
      <c r="G11">
        <v>82.721007999999998</v>
      </c>
      <c r="H11">
        <v>92.560074</v>
      </c>
      <c r="I11">
        <v>89.108413999999996</v>
      </c>
      <c r="K11" s="1" t="s">
        <v>8</v>
      </c>
      <c r="L11">
        <v>0.53528357000000004</v>
      </c>
      <c r="M11">
        <v>0.52229190000000003</v>
      </c>
      <c r="N11">
        <v>0.50838143000000002</v>
      </c>
      <c r="O11">
        <v>0.50895219999999997</v>
      </c>
      <c r="P11">
        <v>0.47015922999999998</v>
      </c>
      <c r="Q11">
        <v>0.46061084000000002</v>
      </c>
      <c r="R11">
        <v>0.55979573999999999</v>
      </c>
      <c r="S11">
        <v>0.55612623999999999</v>
      </c>
    </row>
    <row r="13" spans="1:19" x14ac:dyDescent="0.25">
      <c r="B13" s="14" t="s">
        <v>17</v>
      </c>
      <c r="C13" s="14"/>
      <c r="D13" s="14"/>
      <c r="E13" s="14"/>
      <c r="F13" s="14"/>
      <c r="G13" s="14"/>
      <c r="H13" s="14"/>
      <c r="I13" s="14"/>
      <c r="K13" s="1"/>
      <c r="L13" s="14" t="s">
        <v>21</v>
      </c>
      <c r="M13" s="14"/>
      <c r="N13" s="14"/>
      <c r="O13" s="14"/>
      <c r="P13" s="14"/>
      <c r="Q13" s="14"/>
      <c r="R13" s="14"/>
      <c r="S13" s="14"/>
    </row>
    <row r="14" spans="1:19" x14ac:dyDescent="0.25">
      <c r="B14" s="1" t="s">
        <v>9</v>
      </c>
      <c r="C14" s="1" t="s">
        <v>10</v>
      </c>
      <c r="D14" s="1" t="s">
        <v>11</v>
      </c>
      <c r="E14" s="1" t="s">
        <v>12</v>
      </c>
      <c r="F14" s="1" t="s">
        <v>15</v>
      </c>
      <c r="G14" s="1" t="s">
        <v>16</v>
      </c>
      <c r="H14" s="1" t="s">
        <v>13</v>
      </c>
      <c r="I14" s="1" t="s">
        <v>14</v>
      </c>
      <c r="K14" s="1"/>
      <c r="L14" s="1" t="s">
        <v>9</v>
      </c>
      <c r="M14" s="1" t="s">
        <v>10</v>
      </c>
      <c r="N14" s="1" t="s">
        <v>11</v>
      </c>
      <c r="O14" s="1" t="s">
        <v>12</v>
      </c>
      <c r="P14" s="1" t="s">
        <v>15</v>
      </c>
      <c r="Q14" s="1" t="s">
        <v>16</v>
      </c>
      <c r="R14" s="1" t="s">
        <v>13</v>
      </c>
      <c r="S14" s="1" t="s">
        <v>14</v>
      </c>
    </row>
    <row r="15" spans="1:19" x14ac:dyDescent="0.25">
      <c r="A15" s="1" t="s">
        <v>0</v>
      </c>
      <c r="B15">
        <v>114.60763</v>
      </c>
      <c r="C15">
        <v>115.08501</v>
      </c>
      <c r="D15">
        <v>111.97223</v>
      </c>
      <c r="E15">
        <v>111.03379</v>
      </c>
      <c r="F15">
        <v>96.437263000000002</v>
      </c>
      <c r="G15">
        <v>95.543739000000002</v>
      </c>
      <c r="H15">
        <v>90.145095999999995</v>
      </c>
      <c r="I15">
        <v>90.168509999999998</v>
      </c>
      <c r="K15" s="1" t="s">
        <v>0</v>
      </c>
      <c r="L15">
        <v>0.43326821999999998</v>
      </c>
      <c r="M15">
        <v>0.43248984000000001</v>
      </c>
      <c r="N15">
        <v>0.45795330000000001</v>
      </c>
      <c r="O15">
        <v>0.45701024000000001</v>
      </c>
      <c r="P15">
        <v>0.38010398000000001</v>
      </c>
      <c r="Q15">
        <v>0.37738019</v>
      </c>
      <c r="R15">
        <v>0.35339215000000002</v>
      </c>
      <c r="S15">
        <v>0.35145110000000002</v>
      </c>
    </row>
    <row r="16" spans="1:19" x14ac:dyDescent="0.25">
      <c r="A16" s="1" t="s">
        <v>1</v>
      </c>
      <c r="B16">
        <v>137.38831999999999</v>
      </c>
      <c r="C16">
        <v>136.619</v>
      </c>
      <c r="D16">
        <v>156.45304999999999</v>
      </c>
      <c r="E16">
        <v>154.39261999999999</v>
      </c>
      <c r="F16">
        <v>169.20773</v>
      </c>
      <c r="G16">
        <v>171.29275999999999</v>
      </c>
      <c r="H16">
        <v>166.90890999999999</v>
      </c>
      <c r="I16">
        <v>165.57217</v>
      </c>
      <c r="K16" s="1" t="s">
        <v>1</v>
      </c>
      <c r="L16">
        <v>0.49619331999999999</v>
      </c>
      <c r="M16">
        <v>0.49308664000000002</v>
      </c>
      <c r="N16">
        <v>0.56773984</v>
      </c>
      <c r="O16">
        <v>0.55035060999999996</v>
      </c>
      <c r="P16">
        <v>0.60038000000000002</v>
      </c>
      <c r="Q16">
        <v>0.60383629999999999</v>
      </c>
      <c r="R16">
        <v>0.58523594999999995</v>
      </c>
      <c r="S16">
        <v>0.58493536999999995</v>
      </c>
    </row>
    <row r="17" spans="1:19" x14ac:dyDescent="0.25">
      <c r="A17" s="1" t="s">
        <v>2</v>
      </c>
      <c r="B17">
        <v>98.019180000000006</v>
      </c>
      <c r="C17">
        <v>95.741187999999994</v>
      </c>
      <c r="D17">
        <v>81.382773999999998</v>
      </c>
      <c r="E17">
        <v>80.230491999999998</v>
      </c>
      <c r="F17">
        <v>98.185813999999993</v>
      </c>
      <c r="G17">
        <v>96.589279000000005</v>
      </c>
      <c r="H17">
        <v>82.639686999999995</v>
      </c>
      <c r="I17">
        <v>81.215926999999994</v>
      </c>
      <c r="K17" s="1" t="s">
        <v>2</v>
      </c>
      <c r="L17">
        <v>0.43476208999999999</v>
      </c>
      <c r="M17">
        <v>0.41921990999999997</v>
      </c>
      <c r="N17">
        <v>0.37022316</v>
      </c>
      <c r="O17">
        <v>0.35407486999999999</v>
      </c>
      <c r="P17">
        <v>0.42532015000000001</v>
      </c>
      <c r="Q17">
        <v>0.41668165000000001</v>
      </c>
      <c r="R17">
        <v>0.37369185999999999</v>
      </c>
      <c r="S17">
        <v>0.35624962999999998</v>
      </c>
    </row>
    <row r="18" spans="1:19" x14ac:dyDescent="0.25">
      <c r="A18" s="1" t="s">
        <v>3</v>
      </c>
      <c r="B18">
        <v>98.450089000000006</v>
      </c>
      <c r="C18">
        <v>97.917854000000005</v>
      </c>
      <c r="D18">
        <v>82.426888000000005</v>
      </c>
      <c r="E18">
        <v>81.023796000000004</v>
      </c>
      <c r="F18">
        <v>96.664574000000002</v>
      </c>
      <c r="G18">
        <v>94.206726000000003</v>
      </c>
      <c r="H18">
        <v>111.60768</v>
      </c>
      <c r="I18">
        <v>106.64953</v>
      </c>
      <c r="K18" s="1" t="s">
        <v>3</v>
      </c>
      <c r="L18">
        <v>0.4043349</v>
      </c>
      <c r="M18">
        <v>0.39050582</v>
      </c>
      <c r="N18">
        <v>0.32475954000000001</v>
      </c>
      <c r="O18">
        <v>0.32334054000000001</v>
      </c>
      <c r="P18">
        <v>0.38345224</v>
      </c>
      <c r="Q18">
        <v>0.36198235000000001</v>
      </c>
      <c r="R18">
        <v>0.43003613000000002</v>
      </c>
      <c r="S18">
        <v>0.41789632999999998</v>
      </c>
    </row>
    <row r="19" spans="1:19" x14ac:dyDescent="0.25">
      <c r="A19" s="1" t="s">
        <v>4</v>
      </c>
      <c r="B19">
        <v>127.60587</v>
      </c>
      <c r="C19">
        <v>120.97543</v>
      </c>
      <c r="D19">
        <v>112.52148</v>
      </c>
      <c r="E19">
        <v>111.76913999999999</v>
      </c>
      <c r="F19">
        <v>118.45417999999999</v>
      </c>
      <c r="G19">
        <v>112.07321</v>
      </c>
      <c r="H19">
        <v>142.1474</v>
      </c>
      <c r="I19">
        <v>139.05518000000001</v>
      </c>
      <c r="K19" s="1" t="s">
        <v>4</v>
      </c>
      <c r="L19">
        <v>0.46910056</v>
      </c>
      <c r="M19">
        <v>0.44584242000000002</v>
      </c>
      <c r="N19">
        <v>0.42698413000000002</v>
      </c>
      <c r="O19">
        <v>0.41605144999999999</v>
      </c>
      <c r="P19">
        <v>0.45456833000000002</v>
      </c>
      <c r="Q19">
        <v>0.44752525999999998</v>
      </c>
      <c r="R19">
        <v>0.52627504000000003</v>
      </c>
      <c r="S19">
        <v>0.51464564000000002</v>
      </c>
    </row>
    <row r="20" spans="1:19" x14ac:dyDescent="0.25">
      <c r="A20" s="1" t="s">
        <v>5</v>
      </c>
      <c r="B20">
        <v>145.5549</v>
      </c>
      <c r="C20">
        <v>135.16479000000001</v>
      </c>
      <c r="D20">
        <v>133.60031000000001</v>
      </c>
      <c r="E20">
        <v>130.92871</v>
      </c>
      <c r="F20">
        <v>116.59703</v>
      </c>
      <c r="G20">
        <v>113.59422000000001</v>
      </c>
      <c r="H20">
        <v>143.32585</v>
      </c>
      <c r="I20">
        <v>143.68747999999999</v>
      </c>
      <c r="K20" s="1" t="s">
        <v>5</v>
      </c>
      <c r="L20">
        <v>0.52301936999999998</v>
      </c>
      <c r="M20">
        <v>0.50369662000000004</v>
      </c>
      <c r="N20">
        <v>0.46949235</v>
      </c>
      <c r="O20">
        <v>0.44206169000000001</v>
      </c>
      <c r="P20">
        <v>0.49501075999999999</v>
      </c>
      <c r="Q20">
        <v>0.47625181</v>
      </c>
      <c r="R20">
        <v>0.50650096</v>
      </c>
      <c r="S20">
        <v>0.50058358999999997</v>
      </c>
    </row>
    <row r="21" spans="1:19" x14ac:dyDescent="0.25">
      <c r="A21" s="1" t="s">
        <v>6</v>
      </c>
      <c r="B21">
        <v>104.80997000000001</v>
      </c>
      <c r="C21">
        <v>99.187423999999993</v>
      </c>
      <c r="D21">
        <v>107.57271</v>
      </c>
      <c r="E21">
        <v>106.70394</v>
      </c>
      <c r="F21">
        <v>106.25838</v>
      </c>
      <c r="G21">
        <v>106.64185000000001</v>
      </c>
      <c r="H21">
        <v>108.09142</v>
      </c>
      <c r="I21">
        <v>105.66240000000001</v>
      </c>
      <c r="K21" s="1" t="s">
        <v>6</v>
      </c>
      <c r="L21">
        <v>0.48164570000000001</v>
      </c>
      <c r="M21">
        <v>0.477516</v>
      </c>
      <c r="N21">
        <v>0.43334144000000002</v>
      </c>
      <c r="O21">
        <v>0.43526313</v>
      </c>
      <c r="P21">
        <v>0.53473824000000003</v>
      </c>
      <c r="Q21">
        <v>0.52887218999999996</v>
      </c>
      <c r="R21">
        <v>0.50919837000000001</v>
      </c>
      <c r="S21">
        <v>0.50767695999999995</v>
      </c>
    </row>
    <row r="22" spans="1:19" x14ac:dyDescent="0.25">
      <c r="A22" s="1" t="s">
        <v>7</v>
      </c>
      <c r="B22">
        <v>68.075507999999999</v>
      </c>
      <c r="C22">
        <v>65.267685</v>
      </c>
      <c r="D22">
        <v>90.540809999999993</v>
      </c>
      <c r="E22">
        <v>88.072868</v>
      </c>
      <c r="F22">
        <v>88.292641000000003</v>
      </c>
      <c r="G22">
        <v>83.293098000000001</v>
      </c>
      <c r="H22">
        <v>93.502464000000003</v>
      </c>
      <c r="I22">
        <v>90.127898999999999</v>
      </c>
      <c r="K22" s="1" t="s">
        <v>7</v>
      </c>
      <c r="L22">
        <v>0.27819923000000002</v>
      </c>
      <c r="M22">
        <v>0.27772394</v>
      </c>
      <c r="N22">
        <v>0.32561373999999998</v>
      </c>
      <c r="O22">
        <v>0.31976010999999999</v>
      </c>
      <c r="P22">
        <v>0.31204285999999998</v>
      </c>
      <c r="Q22">
        <v>0.31476106999999998</v>
      </c>
      <c r="R22">
        <v>0.32851943</v>
      </c>
      <c r="S22">
        <v>0.32746260999999999</v>
      </c>
    </row>
    <row r="23" spans="1:19" x14ac:dyDescent="0.25">
      <c r="A23" s="1" t="s">
        <v>8</v>
      </c>
      <c r="B23">
        <v>83.499992000000006</v>
      </c>
      <c r="C23">
        <v>81.772423000000003</v>
      </c>
      <c r="D23">
        <v>73.619277999999994</v>
      </c>
      <c r="E23">
        <v>72.135681000000005</v>
      </c>
      <c r="F23">
        <v>73.325584000000006</v>
      </c>
      <c r="G23">
        <v>72.194892999999993</v>
      </c>
      <c r="H23">
        <v>76.842551999999998</v>
      </c>
      <c r="I23">
        <v>76.537757999999997</v>
      </c>
      <c r="K23" s="1" t="s">
        <v>8</v>
      </c>
      <c r="L23">
        <v>0.31658965</v>
      </c>
      <c r="M23">
        <v>0.31080854000000002</v>
      </c>
      <c r="N23">
        <v>0.2964966</v>
      </c>
      <c r="O23">
        <v>0.29013261000000001</v>
      </c>
      <c r="P23">
        <v>0.29230075999999999</v>
      </c>
      <c r="Q23">
        <v>0.29507568000000001</v>
      </c>
      <c r="R23">
        <v>0.30938742000000002</v>
      </c>
      <c r="S23">
        <v>0.30767350999999998</v>
      </c>
    </row>
    <row r="25" spans="1:19" x14ac:dyDescent="0.25">
      <c r="B25" s="14" t="s">
        <v>19</v>
      </c>
      <c r="C25" s="14"/>
      <c r="D25" s="14"/>
      <c r="E25" s="14"/>
      <c r="F25" s="14"/>
      <c r="G25" s="14"/>
      <c r="H25" s="14"/>
      <c r="I25" s="14"/>
      <c r="K25" s="1"/>
      <c r="L25" s="14" t="s">
        <v>22</v>
      </c>
      <c r="M25" s="14"/>
      <c r="N25" s="14"/>
      <c r="O25" s="14"/>
      <c r="P25" s="14"/>
      <c r="Q25" s="14"/>
      <c r="R25" s="14"/>
      <c r="S25" s="14"/>
    </row>
    <row r="26" spans="1:19" x14ac:dyDescent="0.25">
      <c r="B26" s="1" t="s">
        <v>9</v>
      </c>
      <c r="C26" s="1" t="s">
        <v>10</v>
      </c>
      <c r="D26" s="1" t="s">
        <v>11</v>
      </c>
      <c r="E26" s="1" t="s">
        <v>12</v>
      </c>
      <c r="F26" s="1" t="s">
        <v>15</v>
      </c>
      <c r="G26" s="1" t="s">
        <v>16</v>
      </c>
      <c r="H26" s="1" t="s">
        <v>13</v>
      </c>
      <c r="I26" s="1" t="s">
        <v>14</v>
      </c>
      <c r="K26" s="1"/>
      <c r="L26" s="1" t="s">
        <v>9</v>
      </c>
      <c r="M26" s="1" t="s">
        <v>10</v>
      </c>
      <c r="N26" s="1" t="s">
        <v>11</v>
      </c>
      <c r="O26" s="1" t="s">
        <v>12</v>
      </c>
      <c r="P26" s="1" t="s">
        <v>15</v>
      </c>
      <c r="Q26" s="1" t="s">
        <v>16</v>
      </c>
      <c r="R26" s="1" t="s">
        <v>13</v>
      </c>
      <c r="S26" s="1" t="s">
        <v>14</v>
      </c>
    </row>
    <row r="27" spans="1:19" x14ac:dyDescent="0.25">
      <c r="A27" s="1" t="s">
        <v>0</v>
      </c>
      <c r="B27">
        <v>126.8261</v>
      </c>
      <c r="C27">
        <v>126.56403</v>
      </c>
      <c r="D27">
        <v>123.47299</v>
      </c>
      <c r="E27">
        <v>122.40367999999999</v>
      </c>
      <c r="F27">
        <v>104.13395</v>
      </c>
      <c r="G27">
        <v>102.82438999999999</v>
      </c>
      <c r="H27">
        <v>99.007484000000005</v>
      </c>
      <c r="I27">
        <v>98.979843000000002</v>
      </c>
      <c r="K27" s="1" t="s">
        <v>0</v>
      </c>
      <c r="L27">
        <v>0.79928929000000004</v>
      </c>
      <c r="M27">
        <v>0.80317503000000001</v>
      </c>
      <c r="N27">
        <v>0.78478711999999995</v>
      </c>
      <c r="O27">
        <v>0.77451974000000001</v>
      </c>
      <c r="P27">
        <v>0.70765929999999999</v>
      </c>
      <c r="Q27">
        <v>0.69007450000000004</v>
      </c>
      <c r="R27">
        <v>0.62818538999999995</v>
      </c>
      <c r="S27">
        <v>0.61718625000000005</v>
      </c>
    </row>
    <row r="28" spans="1:19" x14ac:dyDescent="0.25">
      <c r="A28" s="1" t="s">
        <v>1</v>
      </c>
      <c r="B28">
        <v>146.09487999999999</v>
      </c>
      <c r="C28">
        <v>145.19139000000001</v>
      </c>
      <c r="D28">
        <v>164.50533999999999</v>
      </c>
      <c r="E28">
        <v>162.58446000000001</v>
      </c>
      <c r="F28">
        <v>174.87459000000001</v>
      </c>
      <c r="G28">
        <v>174.23248000000001</v>
      </c>
      <c r="H28">
        <v>171.48639</v>
      </c>
      <c r="I28">
        <v>169.73862</v>
      </c>
      <c r="K28" s="1" t="s">
        <v>1</v>
      </c>
      <c r="L28">
        <v>0.72198295999999995</v>
      </c>
      <c r="M28">
        <v>0.72024906</v>
      </c>
      <c r="N28">
        <v>0.76911591999999995</v>
      </c>
      <c r="O28">
        <v>0.75073570000000001</v>
      </c>
      <c r="P28">
        <v>0.81350898999999999</v>
      </c>
      <c r="Q28">
        <v>0.82633858999999998</v>
      </c>
      <c r="R28">
        <v>0.80818659000000004</v>
      </c>
      <c r="S28">
        <v>0.80838167999999999</v>
      </c>
    </row>
    <row r="29" spans="1:19" x14ac:dyDescent="0.25">
      <c r="A29" s="1" t="s">
        <v>2</v>
      </c>
      <c r="B29">
        <v>110.6379</v>
      </c>
      <c r="C29">
        <v>108.23475999999999</v>
      </c>
      <c r="D29">
        <v>88.678177000000005</v>
      </c>
      <c r="E29">
        <v>87.559737999999996</v>
      </c>
      <c r="F29">
        <v>110.69054</v>
      </c>
      <c r="G29">
        <v>105.9563</v>
      </c>
      <c r="H29">
        <v>92.289046999999997</v>
      </c>
      <c r="I29">
        <v>89.722144999999998</v>
      </c>
      <c r="K29" s="1" t="s">
        <v>2</v>
      </c>
      <c r="L29">
        <v>0.63407880000000005</v>
      </c>
      <c r="M29">
        <v>0.62602310999999999</v>
      </c>
      <c r="N29">
        <v>0.52012020000000003</v>
      </c>
      <c r="O29">
        <v>0.50666076000000004</v>
      </c>
      <c r="P29">
        <v>0.64167386000000004</v>
      </c>
      <c r="Q29">
        <v>0.62083113000000001</v>
      </c>
      <c r="R29">
        <v>0.53959029999999997</v>
      </c>
      <c r="S29">
        <v>0.52051382999999996</v>
      </c>
    </row>
    <row r="30" spans="1:19" x14ac:dyDescent="0.25">
      <c r="A30" s="1" t="s">
        <v>3</v>
      </c>
      <c r="B30">
        <v>103.5934</v>
      </c>
      <c r="C30">
        <v>102.76587000000001</v>
      </c>
      <c r="D30">
        <v>85.712813999999995</v>
      </c>
      <c r="E30">
        <v>86.074089000000001</v>
      </c>
      <c r="F30">
        <v>103.20076</v>
      </c>
      <c r="G30">
        <v>99.583008000000007</v>
      </c>
      <c r="H30">
        <v>115.40210999999999</v>
      </c>
      <c r="I30">
        <v>108.07662000000001</v>
      </c>
      <c r="K30" s="1" t="s">
        <v>3</v>
      </c>
      <c r="L30">
        <v>0.57543403000000004</v>
      </c>
      <c r="M30">
        <v>0.57064974000000002</v>
      </c>
      <c r="N30">
        <v>0.48171002000000002</v>
      </c>
      <c r="O30">
        <v>0.48674088999999998</v>
      </c>
      <c r="P30">
        <v>0.58676368000000001</v>
      </c>
      <c r="Q30">
        <v>0.58271711999999998</v>
      </c>
      <c r="R30">
        <v>0.63197862999999999</v>
      </c>
      <c r="S30">
        <v>0.62533813999999999</v>
      </c>
    </row>
    <row r="31" spans="1:19" x14ac:dyDescent="0.25">
      <c r="A31" s="1" t="s">
        <v>4</v>
      </c>
      <c r="B31">
        <v>132.13697999999999</v>
      </c>
      <c r="C31">
        <v>128.89415</v>
      </c>
      <c r="D31">
        <v>115.28277</v>
      </c>
      <c r="E31">
        <v>114.75958</v>
      </c>
      <c r="F31">
        <v>130.41637</v>
      </c>
      <c r="G31">
        <v>121.25733</v>
      </c>
      <c r="H31">
        <v>151.17250000000001</v>
      </c>
      <c r="I31">
        <v>147.23285999999999</v>
      </c>
      <c r="K31" s="1" t="s">
        <v>4</v>
      </c>
      <c r="L31">
        <v>1.0133021</v>
      </c>
      <c r="M31">
        <v>0.98168920999999998</v>
      </c>
      <c r="N31">
        <v>0.96363889999999996</v>
      </c>
      <c r="O31">
        <v>0.94011467999999998</v>
      </c>
      <c r="P31">
        <v>0.96750175999999999</v>
      </c>
      <c r="Q31">
        <v>0.93699098000000003</v>
      </c>
      <c r="R31">
        <v>1.1030179</v>
      </c>
      <c r="S31">
        <v>1.0861057999999999</v>
      </c>
    </row>
    <row r="32" spans="1:19" x14ac:dyDescent="0.25">
      <c r="A32" s="1" t="s">
        <v>5</v>
      </c>
      <c r="B32">
        <v>151.75636</v>
      </c>
      <c r="C32">
        <v>141.1019</v>
      </c>
      <c r="D32">
        <v>133.87307999999999</v>
      </c>
      <c r="E32">
        <v>124.17506</v>
      </c>
      <c r="F32">
        <v>128.11125000000001</v>
      </c>
      <c r="G32">
        <v>122.38276</v>
      </c>
      <c r="H32">
        <v>147.21381</v>
      </c>
      <c r="I32">
        <v>145.10623000000001</v>
      </c>
      <c r="K32" s="1" t="s">
        <v>5</v>
      </c>
      <c r="L32">
        <v>0.81391871000000005</v>
      </c>
      <c r="M32">
        <v>0.83911723000000005</v>
      </c>
      <c r="N32">
        <v>0.80937009999999998</v>
      </c>
      <c r="O32">
        <v>0.79353267000000005</v>
      </c>
      <c r="P32">
        <v>0.73117149000000004</v>
      </c>
      <c r="Q32">
        <v>0.71679366</v>
      </c>
      <c r="R32">
        <v>0.89420003000000003</v>
      </c>
      <c r="S32">
        <v>0.89449774999999998</v>
      </c>
    </row>
    <row r="33" spans="1:19" x14ac:dyDescent="0.25">
      <c r="A33" s="1" t="s">
        <v>6</v>
      </c>
      <c r="B33">
        <v>105.35223000000001</v>
      </c>
      <c r="C33">
        <v>103.49401</v>
      </c>
      <c r="D33">
        <v>108.9127</v>
      </c>
      <c r="E33">
        <v>107.68501999999999</v>
      </c>
      <c r="F33">
        <v>108.65476</v>
      </c>
      <c r="G33">
        <v>107.99289</v>
      </c>
      <c r="H33">
        <v>111.42610000000001</v>
      </c>
      <c r="I33">
        <v>108.92609</v>
      </c>
      <c r="K33" s="1" t="s">
        <v>6</v>
      </c>
      <c r="L33">
        <v>0.69942521999999996</v>
      </c>
      <c r="M33">
        <v>0.68842375</v>
      </c>
      <c r="N33">
        <v>0.77869648000000002</v>
      </c>
      <c r="O33">
        <v>0.77283323000000004</v>
      </c>
      <c r="P33">
        <v>0.77087629000000002</v>
      </c>
      <c r="Q33">
        <v>0.79640752000000004</v>
      </c>
      <c r="R33">
        <v>0.81766218000000002</v>
      </c>
      <c r="S33">
        <v>0.82635926999999998</v>
      </c>
    </row>
    <row r="34" spans="1:19" x14ac:dyDescent="0.25">
      <c r="A34" s="1" t="s">
        <v>7</v>
      </c>
      <c r="B34">
        <v>69.082961999999995</v>
      </c>
      <c r="C34">
        <v>68.689284999999998</v>
      </c>
      <c r="D34">
        <v>93.327765999999997</v>
      </c>
      <c r="E34">
        <v>92.819969</v>
      </c>
      <c r="F34">
        <v>89.075194999999994</v>
      </c>
      <c r="G34">
        <v>88.261559000000005</v>
      </c>
      <c r="H34">
        <v>98.243172000000001</v>
      </c>
      <c r="I34">
        <v>94.227645999999993</v>
      </c>
      <c r="K34" s="1" t="s">
        <v>7</v>
      </c>
      <c r="L34">
        <v>0.37786365</v>
      </c>
      <c r="M34">
        <v>0.37792888000000002</v>
      </c>
      <c r="N34">
        <v>0.47029364000000001</v>
      </c>
      <c r="O34">
        <v>0.44990461999999998</v>
      </c>
      <c r="P34">
        <v>0.40450710000000001</v>
      </c>
      <c r="Q34">
        <v>0.41484948999999999</v>
      </c>
      <c r="R34">
        <v>0.54554897999999996</v>
      </c>
      <c r="S34">
        <v>0.48839694</v>
      </c>
    </row>
    <row r="35" spans="1:19" x14ac:dyDescent="0.25">
      <c r="A35" s="1" t="s">
        <v>8</v>
      </c>
      <c r="B35">
        <v>90.324225999999996</v>
      </c>
      <c r="C35">
        <v>88.600348999999994</v>
      </c>
      <c r="D35">
        <v>75.328506000000004</v>
      </c>
      <c r="E35">
        <v>74.550819000000004</v>
      </c>
      <c r="F35">
        <v>74.987335000000002</v>
      </c>
      <c r="G35">
        <v>75.967026000000004</v>
      </c>
      <c r="H35">
        <v>80.824554000000006</v>
      </c>
      <c r="I35">
        <v>80.408767999999995</v>
      </c>
      <c r="K35" s="1" t="s">
        <v>8</v>
      </c>
      <c r="L35">
        <v>0.50572205000000003</v>
      </c>
      <c r="M35">
        <v>0.46967344999999999</v>
      </c>
      <c r="N35">
        <v>0.44446644000000002</v>
      </c>
      <c r="O35">
        <v>0.40534523</v>
      </c>
      <c r="P35">
        <v>0.42544844999999998</v>
      </c>
      <c r="Q35">
        <v>0.43392124999999998</v>
      </c>
      <c r="R35">
        <v>0.48126781000000002</v>
      </c>
      <c r="S35">
        <v>0.47828013000000003</v>
      </c>
    </row>
    <row r="37" spans="1:19" x14ac:dyDescent="0.25">
      <c r="K37" s="1"/>
      <c r="L37" s="14" t="s">
        <v>23</v>
      </c>
      <c r="M37" s="14"/>
      <c r="N37" s="14"/>
      <c r="O37" s="14"/>
      <c r="P37" s="14"/>
      <c r="Q37" s="14"/>
      <c r="R37" s="14"/>
      <c r="S37" s="14"/>
    </row>
    <row r="38" spans="1:19" x14ac:dyDescent="0.25">
      <c r="K38" s="1"/>
      <c r="L38" s="1" t="s">
        <v>9</v>
      </c>
      <c r="M38" s="1" t="s">
        <v>10</v>
      </c>
      <c r="N38" s="1" t="s">
        <v>11</v>
      </c>
      <c r="O38" s="1" t="s">
        <v>12</v>
      </c>
      <c r="P38" s="1" t="s">
        <v>15</v>
      </c>
      <c r="Q38" s="1" t="s">
        <v>16</v>
      </c>
      <c r="R38" s="1" t="s">
        <v>13</v>
      </c>
      <c r="S38" s="1" t="s">
        <v>14</v>
      </c>
    </row>
    <row r="39" spans="1:19" x14ac:dyDescent="0.25">
      <c r="K39" s="1" t="s">
        <v>0</v>
      </c>
      <c r="L39">
        <v>0.42502567000000002</v>
      </c>
      <c r="M39">
        <v>0.42193955</v>
      </c>
      <c r="N39">
        <v>0.44329202000000001</v>
      </c>
      <c r="O39">
        <v>0.44055989000000001</v>
      </c>
      <c r="P39">
        <v>0.38423186999999998</v>
      </c>
      <c r="Q39">
        <v>0.37820977</v>
      </c>
      <c r="R39">
        <v>0.35165435</v>
      </c>
      <c r="S39">
        <v>0.35051164000000001</v>
      </c>
    </row>
    <row r="40" spans="1:19" x14ac:dyDescent="0.25">
      <c r="K40" s="1" t="s">
        <v>1</v>
      </c>
      <c r="L40">
        <v>0.46993302999999997</v>
      </c>
      <c r="M40">
        <v>0.46273291</v>
      </c>
      <c r="N40">
        <v>0.50898838000000002</v>
      </c>
      <c r="O40">
        <v>0.49447170000000001</v>
      </c>
      <c r="P40">
        <v>0.56238370999999998</v>
      </c>
      <c r="Q40">
        <v>0.55738074000000004</v>
      </c>
      <c r="R40">
        <v>0.53992951</v>
      </c>
      <c r="S40">
        <v>0.53927444999999996</v>
      </c>
    </row>
    <row r="41" spans="1:19" x14ac:dyDescent="0.25">
      <c r="K41" s="1" t="s">
        <v>2</v>
      </c>
      <c r="L41">
        <v>0.39238316000000001</v>
      </c>
      <c r="M41">
        <v>0.37845644000000001</v>
      </c>
      <c r="N41">
        <v>0.34339002000000002</v>
      </c>
      <c r="O41">
        <v>0.33033472000000003</v>
      </c>
      <c r="P41">
        <v>0.38378000000000001</v>
      </c>
      <c r="Q41">
        <v>0.37545477999999999</v>
      </c>
      <c r="R41">
        <v>0.34666625000000001</v>
      </c>
      <c r="S41">
        <v>0.33549812000000001</v>
      </c>
    </row>
    <row r="42" spans="1:19" x14ac:dyDescent="0.25">
      <c r="K42" s="1" t="s">
        <v>3</v>
      </c>
      <c r="L42">
        <v>0.41184545</v>
      </c>
      <c r="M42">
        <v>0.39212047999999999</v>
      </c>
      <c r="N42">
        <v>0.34040883</v>
      </c>
      <c r="O42">
        <v>0.33072840999999997</v>
      </c>
      <c r="P42">
        <v>0.40520176000000002</v>
      </c>
      <c r="Q42">
        <v>0.37526863999999999</v>
      </c>
      <c r="R42">
        <v>0.48385495000000001</v>
      </c>
      <c r="S42">
        <v>0.463204</v>
      </c>
    </row>
    <row r="43" spans="1:19" x14ac:dyDescent="0.25">
      <c r="K43" s="1" t="s">
        <v>4</v>
      </c>
      <c r="L43">
        <v>0.51610540999999999</v>
      </c>
      <c r="M43">
        <v>0.50887126000000005</v>
      </c>
      <c r="N43">
        <v>0.45339981000000001</v>
      </c>
      <c r="O43">
        <v>0.45400959000000002</v>
      </c>
      <c r="P43">
        <v>0.49859070999999999</v>
      </c>
      <c r="Q43">
        <v>0.47765385999999999</v>
      </c>
      <c r="R43">
        <v>0.54676831000000004</v>
      </c>
      <c r="S43">
        <v>0.54554689000000001</v>
      </c>
    </row>
    <row r="44" spans="1:19" x14ac:dyDescent="0.25">
      <c r="K44" s="1" t="s">
        <v>5</v>
      </c>
      <c r="L44">
        <v>0.40390654999999998</v>
      </c>
      <c r="M44">
        <v>0.39620692000000002</v>
      </c>
      <c r="N44">
        <v>0.35192737000000002</v>
      </c>
      <c r="O44">
        <v>0.34903004999999998</v>
      </c>
      <c r="P44">
        <v>0.41699922</v>
      </c>
      <c r="Q44">
        <v>0.40422139000000001</v>
      </c>
      <c r="R44">
        <v>0.3691507</v>
      </c>
      <c r="S44">
        <v>0.37366401999999999</v>
      </c>
    </row>
    <row r="45" spans="1:19" x14ac:dyDescent="0.25">
      <c r="K45" s="1" t="s">
        <v>6</v>
      </c>
      <c r="L45">
        <v>0.43587377999999999</v>
      </c>
      <c r="M45">
        <v>0.43289554000000002</v>
      </c>
      <c r="N45">
        <v>0.43038794000000002</v>
      </c>
      <c r="O45">
        <v>0.43383717999999999</v>
      </c>
      <c r="P45">
        <v>0.48766633999999998</v>
      </c>
      <c r="Q45">
        <v>0.47217747999999998</v>
      </c>
      <c r="R45">
        <v>0.46492719999999998</v>
      </c>
      <c r="S45">
        <v>0.46871415</v>
      </c>
    </row>
    <row r="46" spans="1:19" x14ac:dyDescent="0.25">
      <c r="K46" s="1" t="s">
        <v>7</v>
      </c>
      <c r="L46">
        <v>0.26519008999999999</v>
      </c>
      <c r="M46">
        <v>0.26611458999999998</v>
      </c>
      <c r="N46">
        <v>0.31136349000000002</v>
      </c>
      <c r="O46">
        <v>0.30607595999999998</v>
      </c>
      <c r="P46">
        <v>0.29483658000000001</v>
      </c>
      <c r="Q46">
        <v>0.3006084</v>
      </c>
      <c r="R46">
        <v>0.30479729</v>
      </c>
      <c r="S46">
        <v>0.30292871999999998</v>
      </c>
    </row>
    <row r="47" spans="1:19" x14ac:dyDescent="0.25">
      <c r="K47" s="1" t="s">
        <v>8</v>
      </c>
      <c r="L47">
        <v>0.31512438999999998</v>
      </c>
      <c r="M47">
        <v>0.30621788</v>
      </c>
      <c r="N47">
        <v>0.29151549999999998</v>
      </c>
      <c r="O47">
        <v>0.28205546999999997</v>
      </c>
      <c r="P47">
        <v>0.27436136999999999</v>
      </c>
      <c r="Q47">
        <v>0.27020249000000002</v>
      </c>
      <c r="R47">
        <v>0.29815589999999997</v>
      </c>
      <c r="S47">
        <v>0.30415927999999998</v>
      </c>
    </row>
    <row r="49" spans="2:19" x14ac:dyDescent="0.25">
      <c r="B49" s="14" t="s">
        <v>27</v>
      </c>
      <c r="C49" s="14"/>
      <c r="D49" s="14"/>
      <c r="E49" s="14"/>
      <c r="F49" s="14"/>
      <c r="G49" s="14"/>
      <c r="H49" s="14"/>
      <c r="I49" s="14"/>
      <c r="L49" s="14" t="s">
        <v>33</v>
      </c>
      <c r="M49" s="14"/>
      <c r="N49" s="14"/>
      <c r="O49" s="14"/>
      <c r="P49" s="14"/>
      <c r="Q49" s="14"/>
      <c r="R49" s="14"/>
      <c r="S49" s="14"/>
    </row>
    <row r="50" spans="2:19" x14ac:dyDescent="0.25">
      <c r="B50" s="1" t="s">
        <v>37</v>
      </c>
      <c r="L50" s="1" t="s">
        <v>37</v>
      </c>
    </row>
    <row r="51" spans="2:19" x14ac:dyDescent="0.25">
      <c r="B51" s="1" t="s">
        <v>24</v>
      </c>
      <c r="C51">
        <v>116.21043</v>
      </c>
      <c r="L51" s="1" t="s">
        <v>34</v>
      </c>
      <c r="M51">
        <v>1.2697290000000001</v>
      </c>
    </row>
    <row r="52" spans="2:19" x14ac:dyDescent="0.25">
      <c r="B52" s="1" t="s">
        <v>25</v>
      </c>
      <c r="C52">
        <v>87.324432000000002</v>
      </c>
      <c r="L52" s="1" t="s">
        <v>25</v>
      </c>
      <c r="M52">
        <v>0.26094759000000001</v>
      </c>
    </row>
    <row r="53" spans="2:19" x14ac:dyDescent="0.25">
      <c r="B53" s="1" t="s">
        <v>26</v>
      </c>
      <c r="C53">
        <v>104.52406999999999</v>
      </c>
      <c r="L53" s="1" t="s">
        <v>35</v>
      </c>
      <c r="M53">
        <v>0.76432043000000005</v>
      </c>
    </row>
    <row r="54" spans="2:19" x14ac:dyDescent="0.25">
      <c r="B54" s="1"/>
      <c r="L54" s="1" t="s">
        <v>36</v>
      </c>
      <c r="M54">
        <v>0.25891182000000001</v>
      </c>
    </row>
    <row r="56" spans="2:19" x14ac:dyDescent="0.25">
      <c r="B56" s="1" t="s">
        <v>38</v>
      </c>
      <c r="L56" s="1" t="s">
        <v>38</v>
      </c>
    </row>
    <row r="57" spans="2:19" x14ac:dyDescent="0.25">
      <c r="B57" s="1" t="s">
        <v>39</v>
      </c>
      <c r="C57">
        <f>AVERAGE(B3:I11,B15:I23,B27:I35)</f>
        <v>116.36828906944447</v>
      </c>
      <c r="L57" s="1" t="s">
        <v>39</v>
      </c>
      <c r="M57">
        <f>AVERAGE(L3:S11,L15:S23,L27:S35,L39:S47)</f>
        <v>0.58178171263888911</v>
      </c>
    </row>
    <row r="58" spans="2:19" x14ac:dyDescent="0.25">
      <c r="B58" s="1"/>
    </row>
    <row r="59" spans="2:19" x14ac:dyDescent="0.25">
      <c r="B59" s="1"/>
      <c r="C59" s="2" t="s">
        <v>28</v>
      </c>
      <c r="F59" s="2" t="s">
        <v>29</v>
      </c>
      <c r="I59" s="2" t="s">
        <v>30</v>
      </c>
      <c r="L59" s="1"/>
      <c r="M59" s="2" t="s">
        <v>28</v>
      </c>
      <c r="P59" s="2" t="s">
        <v>29</v>
      </c>
      <c r="S59" s="2" t="s">
        <v>30</v>
      </c>
    </row>
    <row r="60" spans="2:19" x14ac:dyDescent="0.25">
      <c r="B60" s="1" t="s">
        <v>0</v>
      </c>
      <c r="C60">
        <f>AVERAGE(B3:I3,B15:I15,B27:I27)</f>
        <v>116.12733854166669</v>
      </c>
      <c r="E60" s="1" t="s">
        <v>24</v>
      </c>
      <c r="F60">
        <f>AVERAGE(B3:I11)</f>
        <v>128.5771236527778</v>
      </c>
      <c r="H60" s="1" t="s">
        <v>9</v>
      </c>
      <c r="I60">
        <f>AVERAGE(B3:B11,B15:B23,B27:B35)</f>
        <v>118.03920018518521</v>
      </c>
      <c r="L60" s="1" t="s">
        <v>0</v>
      </c>
      <c r="M60">
        <f>AVERAGE(L3:S3,L15:S15,L27:S27,L39:S39)</f>
        <v>0.62033791687500017</v>
      </c>
      <c r="O60" s="1" t="s">
        <v>34</v>
      </c>
      <c r="P60">
        <f>AVERAGE(L3:S11)</f>
        <v>0.82534396680555533</v>
      </c>
      <c r="R60" s="1" t="s">
        <v>9</v>
      </c>
      <c r="S60">
        <f>AVERAGE(L3:L11,L15:L23,L27:L35,L39:L47)</f>
        <v>0.58259336750000001</v>
      </c>
    </row>
    <row r="61" spans="2:19" x14ac:dyDescent="0.25">
      <c r="B61" s="1" t="s">
        <v>1</v>
      </c>
      <c r="C61">
        <f t="shared" ref="C61:C68" si="0">AVERAGE(B4:I4,B16:I16,B28:I28)</f>
        <v>169.37774958333335</v>
      </c>
      <c r="E61" s="1" t="s">
        <v>25</v>
      </c>
      <c r="F61">
        <f>AVERAGE(B15:I23)</f>
        <v>107.42866269444444</v>
      </c>
      <c r="H61" s="1" t="s">
        <v>10</v>
      </c>
      <c r="I61">
        <f>AVERAGE(C3:C11,C15:C23,C27:C35)</f>
        <v>115.24736359259258</v>
      </c>
      <c r="L61" s="1" t="s">
        <v>1</v>
      </c>
      <c r="M61">
        <f t="shared" ref="M61:M68" si="1">AVERAGE(L4:S4,L16:S16,L28:S28,L40:S40)</f>
        <v>0.70608862593749988</v>
      </c>
      <c r="O61" s="1" t="s">
        <v>25</v>
      </c>
      <c r="P61">
        <f>AVERAGE(L15:S23)</f>
        <v>0.42138538875000009</v>
      </c>
      <c r="R61" s="1" t="s">
        <v>10</v>
      </c>
      <c r="S61">
        <f>AVERAGE(M3:M11,M15:M23,M27:M35,M39:M47)</f>
        <v>0.57726688805555559</v>
      </c>
    </row>
    <row r="62" spans="2:19" x14ac:dyDescent="0.25">
      <c r="B62" s="1" t="s">
        <v>2</v>
      </c>
      <c r="C62">
        <f t="shared" si="0"/>
        <v>99.099706291666664</v>
      </c>
      <c r="E62" s="1" t="s">
        <v>26</v>
      </c>
      <c r="F62">
        <f>AVERAGE(B27:I35)</f>
        <v>113.09908086111118</v>
      </c>
      <c r="H62" s="1" t="s">
        <v>11</v>
      </c>
      <c r="I62">
        <f>AVERAGE(D3:D11,D15:D23,D27:D35)</f>
        <v>113.7839573333333</v>
      </c>
      <c r="L62" s="1" t="s">
        <v>2</v>
      </c>
      <c r="M62">
        <f t="shared" si="1"/>
        <v>0.49468517437500004</v>
      </c>
      <c r="O62" s="1" t="s">
        <v>35</v>
      </c>
      <c r="P62">
        <f>AVERAGE(L27:S35)</f>
        <v>0.68032313013888901</v>
      </c>
      <c r="R62" s="1" t="s">
        <v>11</v>
      </c>
      <c r="S62">
        <f>AVERAGE(N3:N11,N15:N23,N27:N35,N39:N47)</f>
        <v>0.56903965694444447</v>
      </c>
    </row>
    <row r="63" spans="2:19" x14ac:dyDescent="0.25">
      <c r="B63" s="1" t="s">
        <v>3</v>
      </c>
      <c r="C63">
        <f t="shared" si="0"/>
        <v>103.49030720833332</v>
      </c>
      <c r="E63" s="1"/>
      <c r="H63" s="1" t="s">
        <v>12</v>
      </c>
      <c r="I63">
        <f>AVERAGE(E3:E11,E15:E23,E27:E35)</f>
        <v>112.06823722222222</v>
      </c>
      <c r="L63" s="1" t="s">
        <v>3</v>
      </c>
      <c r="M63">
        <f t="shared" si="1"/>
        <v>0.52196833500000006</v>
      </c>
      <c r="O63" s="1" t="s">
        <v>36</v>
      </c>
      <c r="P63">
        <f>AVERAGE(L39:S47)</f>
        <v>0.40007436486111114</v>
      </c>
      <c r="R63" s="1" t="s">
        <v>12</v>
      </c>
      <c r="S63">
        <f>AVERAGE(O3:O11,O15:O23,O27:O35,O39:O47)</f>
        <v>0.55902647111111103</v>
      </c>
    </row>
    <row r="64" spans="2:19" x14ac:dyDescent="0.25">
      <c r="B64" s="1" t="s">
        <v>4</v>
      </c>
      <c r="C64">
        <f t="shared" si="0"/>
        <v>133.03938916666664</v>
      </c>
      <c r="E64" s="1" t="s">
        <v>31</v>
      </c>
      <c r="F64">
        <f>_xlfn.STDEV.S(F60:F62)</f>
        <v>10.94669548122231</v>
      </c>
      <c r="H64" s="1" t="s">
        <v>15</v>
      </c>
      <c r="I64">
        <f>AVERAGE(F3:F11,F15:F23,F27:F35)</f>
        <v>116.18898577777775</v>
      </c>
      <c r="L64" s="1" t="s">
        <v>4</v>
      </c>
      <c r="M64">
        <f t="shared" si="1"/>
        <v>0.77372869999999994</v>
      </c>
      <c r="O64" s="1"/>
      <c r="R64" s="1" t="s">
        <v>15</v>
      </c>
      <c r="S64">
        <f>AVERAGE(P3:P11,P15:P23,P27:P35,P39:P47)</f>
        <v>0.57895040472222226</v>
      </c>
    </row>
    <row r="65" spans="2:20" x14ac:dyDescent="0.25">
      <c r="B65" s="1" t="s">
        <v>5</v>
      </c>
      <c r="C65">
        <f t="shared" si="0"/>
        <v>141.39098416666664</v>
      </c>
      <c r="E65" s="1" t="s">
        <v>32</v>
      </c>
      <c r="F65">
        <f>F64/C57*100</f>
        <v>9.4069403002820717</v>
      </c>
      <c r="G65" t="s">
        <v>40</v>
      </c>
      <c r="H65" s="1" t="s">
        <v>16</v>
      </c>
      <c r="I65">
        <f>AVERAGE(G3:G11,G15:G23,G27:G35)</f>
        <v>113.49493733333331</v>
      </c>
      <c r="L65" s="1" t="s">
        <v>5</v>
      </c>
      <c r="M65">
        <f t="shared" si="1"/>
        <v>0.68053330218749986</v>
      </c>
      <c r="O65" s="1" t="s">
        <v>31</v>
      </c>
      <c r="P65">
        <f>_xlfn.STDEV.S(P60:P63)</f>
        <v>0.20637952383183164</v>
      </c>
      <c r="R65" s="1" t="s">
        <v>16</v>
      </c>
      <c r="S65">
        <f>AVERAGE(Q3:Q11,Q15:Q23,Q27:Q35,Q39:Q47)</f>
        <v>0.57479220305555556</v>
      </c>
    </row>
    <row r="66" spans="2:20" x14ac:dyDescent="0.25">
      <c r="B66" s="1" t="s">
        <v>6</v>
      </c>
      <c r="C66">
        <f t="shared" si="0"/>
        <v>112.04583016666665</v>
      </c>
      <c r="H66" s="1" t="s">
        <v>13</v>
      </c>
      <c r="I66">
        <f>AVERAGE(H3:H11,H15:H23,H27:H35)</f>
        <v>122.45080148148152</v>
      </c>
      <c r="L66" s="1" t="s">
        <v>6</v>
      </c>
      <c r="M66">
        <f t="shared" si="1"/>
        <v>0.65785412718750014</v>
      </c>
      <c r="O66" s="1" t="s">
        <v>32</v>
      </c>
      <c r="P66">
        <f>P65/M57*100</f>
        <v>35.473704200106241</v>
      </c>
      <c r="Q66" t="s">
        <v>40</v>
      </c>
      <c r="R66" s="1" t="s">
        <v>13</v>
      </c>
      <c r="S66">
        <f>AVERAGE(R3:R11,R15:R23,R27:R35,R39:R47)</f>
        <v>0.60977474249999986</v>
      </c>
    </row>
    <row r="67" spans="2:20" x14ac:dyDescent="0.25">
      <c r="B67" s="1" t="s">
        <v>7</v>
      </c>
      <c r="C67">
        <f t="shared" si="0"/>
        <v>90.489390666666665</v>
      </c>
      <c r="H67" s="1" t="s">
        <v>14</v>
      </c>
      <c r="I67">
        <f>AVERAGE(I3:I11,I15:I23,I27:I35)</f>
        <v>119.67282962962962</v>
      </c>
      <c r="L67" s="1" t="s">
        <v>7</v>
      </c>
      <c r="M67">
        <f t="shared" si="1"/>
        <v>0.38940226312499998</v>
      </c>
      <c r="R67" s="1" t="s">
        <v>14</v>
      </c>
      <c r="S67">
        <f>AVERAGE(S3:S11,S15:S23,S27:S35,S39:S47)</f>
        <v>0.60280996722222246</v>
      </c>
    </row>
    <row r="68" spans="2:20" x14ac:dyDescent="0.25">
      <c r="B68" s="1" t="s">
        <v>8</v>
      </c>
      <c r="C68">
        <f t="shared" si="0"/>
        <v>82.253905833333349</v>
      </c>
      <c r="H68" s="1"/>
      <c r="L68" s="1" t="s">
        <v>8</v>
      </c>
      <c r="M68">
        <f t="shared" si="1"/>
        <v>0.39143696906249997</v>
      </c>
      <c r="R68" s="1"/>
    </row>
    <row r="69" spans="2:20" x14ac:dyDescent="0.25">
      <c r="B69" s="1"/>
      <c r="H69" s="1" t="s">
        <v>31</v>
      </c>
      <c r="I69">
        <f>_xlfn.STDEV.S(I60:I67)</f>
        <v>3.4933176968676616</v>
      </c>
      <c r="L69" s="1"/>
      <c r="R69" s="1" t="s">
        <v>31</v>
      </c>
      <c r="S69">
        <f>_xlfn.STDEV.S(S60:S67)</f>
        <v>1.6834786202132999E-2</v>
      </c>
    </row>
    <row r="70" spans="2:20" x14ac:dyDescent="0.25">
      <c r="B70" s="1" t="s">
        <v>31</v>
      </c>
      <c r="C70">
        <f>_xlfn.STDEV.S(C60:C68)</f>
        <v>27.455328159044086</v>
      </c>
      <c r="H70" s="1" t="s">
        <v>32</v>
      </c>
      <c r="I70">
        <f>I69/C57*100</f>
        <v>3.0019498652102494</v>
      </c>
      <c r="J70" t="s">
        <v>40</v>
      </c>
      <c r="L70" s="1" t="s">
        <v>31</v>
      </c>
      <c r="M70">
        <f>_xlfn.STDEV.S(M60:M68)</f>
        <v>0.13862077105998516</v>
      </c>
      <c r="R70" s="1" t="s">
        <v>32</v>
      </c>
      <c r="S70">
        <f>S69/M57*100</f>
        <v>2.8936602571731784</v>
      </c>
      <c r="T70" t="s">
        <v>40</v>
      </c>
    </row>
    <row r="71" spans="2:20" x14ac:dyDescent="0.25">
      <c r="B71" s="1" t="s">
        <v>32</v>
      </c>
      <c r="C71">
        <f>C70/C57*100</f>
        <v>23.593479270507896</v>
      </c>
      <c r="D71" t="s">
        <v>40</v>
      </c>
      <c r="L71" s="1" t="s">
        <v>32</v>
      </c>
      <c r="M71">
        <f>M70/M57*100</f>
        <v>23.826938531845332</v>
      </c>
      <c r="N71" t="s">
        <v>40</v>
      </c>
    </row>
  </sheetData>
  <mergeCells count="9">
    <mergeCell ref="L37:S37"/>
    <mergeCell ref="B49:I49"/>
    <mergeCell ref="L49:S49"/>
    <mergeCell ref="B1:I1"/>
    <mergeCell ref="L1:S1"/>
    <mergeCell ref="B13:I13"/>
    <mergeCell ref="L13:S13"/>
    <mergeCell ref="B25:I25"/>
    <mergeCell ref="L25:S2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62844-5B3F-4CF1-9F3B-E40164C6DABB}">
  <dimension ref="A1:T71"/>
  <sheetViews>
    <sheetView workbookViewId="0">
      <selection activeCell="T80" sqref="S78:T80"/>
    </sheetView>
  </sheetViews>
  <sheetFormatPr defaultRowHeight="15" x14ac:dyDescent="0.25"/>
  <cols>
    <col min="1" max="1" width="9.140625" style="1"/>
  </cols>
  <sheetData>
    <row r="1" spans="1:19" x14ac:dyDescent="0.25">
      <c r="B1" s="14" t="s">
        <v>18</v>
      </c>
      <c r="C1" s="14"/>
      <c r="D1" s="14"/>
      <c r="E1" s="14"/>
      <c r="F1" s="14"/>
      <c r="G1" s="14"/>
      <c r="H1" s="14"/>
      <c r="I1" s="14"/>
      <c r="K1" s="1"/>
      <c r="L1" s="14" t="s">
        <v>20</v>
      </c>
      <c r="M1" s="14"/>
      <c r="N1" s="14"/>
      <c r="O1" s="14"/>
      <c r="P1" s="14"/>
      <c r="Q1" s="14"/>
      <c r="R1" s="14"/>
      <c r="S1" s="14"/>
    </row>
    <row r="2" spans="1:19" x14ac:dyDescent="0.25">
      <c r="B2" s="1" t="s">
        <v>9</v>
      </c>
      <c r="C2" s="1" t="s">
        <v>10</v>
      </c>
      <c r="D2" s="1" t="s">
        <v>11</v>
      </c>
      <c r="E2" s="1" t="s">
        <v>12</v>
      </c>
      <c r="F2" s="1" t="s">
        <v>15</v>
      </c>
      <c r="G2" s="1" t="s">
        <v>16</v>
      </c>
      <c r="H2" s="1" t="s">
        <v>13</v>
      </c>
      <c r="I2" s="1" t="s">
        <v>14</v>
      </c>
      <c r="K2" s="1"/>
      <c r="L2" s="1" t="s">
        <v>9</v>
      </c>
      <c r="M2" s="1" t="s">
        <v>10</v>
      </c>
      <c r="N2" s="1" t="s">
        <v>11</v>
      </c>
      <c r="O2" s="1" t="s">
        <v>12</v>
      </c>
      <c r="P2" s="1" t="s">
        <v>15</v>
      </c>
      <c r="Q2" s="1" t="s">
        <v>16</v>
      </c>
      <c r="R2" s="1" t="s">
        <v>13</v>
      </c>
      <c r="S2" s="1" t="s">
        <v>14</v>
      </c>
    </row>
    <row r="3" spans="1:19" x14ac:dyDescent="0.25">
      <c r="A3" s="1" t="s">
        <v>0</v>
      </c>
      <c r="B3">
        <v>162.75970000000001</v>
      </c>
      <c r="C3">
        <v>162.95554999999999</v>
      </c>
      <c r="D3">
        <v>154.14877000000001</v>
      </c>
      <c r="E3">
        <v>152.33141000000001</v>
      </c>
      <c r="F3">
        <v>123.69847</v>
      </c>
      <c r="G3">
        <v>122.59323999999999</v>
      </c>
      <c r="H3">
        <v>117.86593999999999</v>
      </c>
      <c r="I3">
        <v>116.8184</v>
      </c>
      <c r="K3" s="1" t="s">
        <v>0</v>
      </c>
      <c r="L3">
        <v>0.99703807</v>
      </c>
      <c r="M3">
        <v>1.0102205</v>
      </c>
      <c r="N3">
        <v>0.94125199000000004</v>
      </c>
      <c r="O3">
        <v>0.91704558999999997</v>
      </c>
      <c r="P3">
        <v>0.81186002000000002</v>
      </c>
      <c r="Q3">
        <v>0.78025955000000002</v>
      </c>
      <c r="R3">
        <v>0.71150981999999996</v>
      </c>
      <c r="S3">
        <v>0.69440800000000003</v>
      </c>
    </row>
    <row r="4" spans="1:19" x14ac:dyDescent="0.25">
      <c r="A4" s="1" t="s">
        <v>1</v>
      </c>
      <c r="B4">
        <v>180.24887000000001</v>
      </c>
      <c r="C4">
        <v>178.89474000000001</v>
      </c>
      <c r="D4">
        <v>197.90036000000001</v>
      </c>
      <c r="E4">
        <v>197.67339999999999</v>
      </c>
      <c r="F4">
        <v>216.66471999999999</v>
      </c>
      <c r="G4">
        <v>218.49051</v>
      </c>
      <c r="H4">
        <v>209.8502</v>
      </c>
      <c r="I4">
        <v>203.07285999999999</v>
      </c>
      <c r="K4" s="1" t="s">
        <v>1</v>
      </c>
      <c r="L4">
        <v>0.82263213000000002</v>
      </c>
      <c r="M4">
        <v>0.84436917</v>
      </c>
      <c r="N4">
        <v>0.91464316999999995</v>
      </c>
      <c r="O4">
        <v>0.92255335999999999</v>
      </c>
      <c r="P4">
        <v>0.93238533000000001</v>
      </c>
      <c r="Q4">
        <v>0.95033813</v>
      </c>
      <c r="R4">
        <v>0.93601292000000003</v>
      </c>
      <c r="S4">
        <v>0.93093181000000003</v>
      </c>
    </row>
    <row r="5" spans="1:19" x14ac:dyDescent="0.25">
      <c r="A5" s="1" t="s">
        <v>2</v>
      </c>
      <c r="B5">
        <v>116.15598</v>
      </c>
      <c r="C5">
        <v>115.14648</v>
      </c>
      <c r="D5">
        <v>94.899918</v>
      </c>
      <c r="E5">
        <v>93.293839000000006</v>
      </c>
      <c r="F5">
        <v>117.24091</v>
      </c>
      <c r="G5">
        <v>114.35133999999999</v>
      </c>
      <c r="H5">
        <v>101.65656</v>
      </c>
      <c r="I5">
        <v>99.938300999999996</v>
      </c>
      <c r="K5" s="1" t="s">
        <v>2</v>
      </c>
      <c r="L5">
        <v>0.61195725000000001</v>
      </c>
      <c r="M5">
        <v>0.60620063999999996</v>
      </c>
      <c r="N5">
        <v>0.48726853999999997</v>
      </c>
      <c r="O5">
        <v>0.4753269</v>
      </c>
      <c r="P5">
        <v>0.58994471999999998</v>
      </c>
      <c r="Q5">
        <v>0.63529301000000005</v>
      </c>
      <c r="R5">
        <v>0.52049232000000001</v>
      </c>
      <c r="S5">
        <v>0.50821358000000005</v>
      </c>
    </row>
    <row r="6" spans="1:19" x14ac:dyDescent="0.25">
      <c r="A6" s="1" t="s">
        <v>3</v>
      </c>
      <c r="B6">
        <v>111.87888</v>
      </c>
      <c r="C6">
        <v>111.57961</v>
      </c>
      <c r="D6">
        <v>89.133537000000004</v>
      </c>
      <c r="E6">
        <v>91.764778000000007</v>
      </c>
      <c r="F6">
        <v>107.87000999999999</v>
      </c>
      <c r="G6">
        <v>102.02854000000001</v>
      </c>
      <c r="H6">
        <v>131.51607000000001</v>
      </c>
      <c r="I6">
        <v>124.14024000000001</v>
      </c>
      <c r="K6" s="1" t="s">
        <v>3</v>
      </c>
      <c r="L6">
        <v>0.66777348999999997</v>
      </c>
      <c r="M6">
        <v>0.69177633999999999</v>
      </c>
      <c r="N6">
        <v>0.54196566000000002</v>
      </c>
      <c r="O6">
        <v>0.55550270999999996</v>
      </c>
      <c r="P6">
        <v>0.69434172000000005</v>
      </c>
      <c r="Q6">
        <v>0.69781590000000004</v>
      </c>
      <c r="R6">
        <v>0.72719341999999998</v>
      </c>
      <c r="S6">
        <v>0.72874707000000005</v>
      </c>
    </row>
    <row r="7" spans="1:19" x14ac:dyDescent="0.25">
      <c r="A7" s="1" t="s">
        <v>4</v>
      </c>
      <c r="B7">
        <v>147.04304999999999</v>
      </c>
      <c r="C7">
        <v>146.41397000000001</v>
      </c>
      <c r="D7">
        <v>132.97823</v>
      </c>
      <c r="E7">
        <v>129.20459</v>
      </c>
      <c r="F7">
        <v>160.38460000000001</v>
      </c>
      <c r="G7">
        <v>154.47291999999999</v>
      </c>
      <c r="H7">
        <v>179.11168000000001</v>
      </c>
      <c r="I7">
        <v>171.99811</v>
      </c>
      <c r="K7" s="1" t="s">
        <v>4</v>
      </c>
      <c r="L7">
        <v>1.0637194000000001</v>
      </c>
      <c r="M7">
        <v>1.0257993000000001</v>
      </c>
      <c r="N7">
        <v>1.0536586999999999</v>
      </c>
      <c r="O7">
        <v>1.0438205</v>
      </c>
      <c r="P7">
        <v>1.1827128</v>
      </c>
      <c r="Q7">
        <v>1.1114725999999999</v>
      </c>
      <c r="R7">
        <v>1.2517414</v>
      </c>
      <c r="S7">
        <v>1.2382983000000001</v>
      </c>
    </row>
    <row r="8" spans="1:19" x14ac:dyDescent="0.25">
      <c r="A8" s="1" t="s">
        <v>5</v>
      </c>
      <c r="B8">
        <v>186.96172000000001</v>
      </c>
      <c r="C8">
        <v>173.76339999999999</v>
      </c>
      <c r="D8">
        <v>179.047</v>
      </c>
      <c r="E8">
        <v>172.61637999999999</v>
      </c>
      <c r="F8">
        <v>144.35326000000001</v>
      </c>
      <c r="G8">
        <v>140.25747999999999</v>
      </c>
      <c r="H8">
        <v>204.05341999999999</v>
      </c>
      <c r="I8">
        <v>196.02090000000001</v>
      </c>
      <c r="K8" s="1" t="s">
        <v>5</v>
      </c>
      <c r="L8">
        <v>0.93316913000000001</v>
      </c>
      <c r="M8">
        <v>0.98738873000000005</v>
      </c>
      <c r="N8">
        <v>1.0269463000000001</v>
      </c>
      <c r="O8">
        <v>0.95446925999999999</v>
      </c>
      <c r="P8">
        <v>0.83633184000000005</v>
      </c>
      <c r="Q8">
        <v>0.78721421999999996</v>
      </c>
      <c r="R8">
        <v>1.2080044999999999</v>
      </c>
      <c r="S8">
        <v>1.1461950999999999</v>
      </c>
    </row>
    <row r="9" spans="1:19" x14ac:dyDescent="0.25">
      <c r="A9" s="1" t="s">
        <v>6</v>
      </c>
      <c r="B9">
        <v>115.32384</v>
      </c>
      <c r="C9">
        <v>116.70350999999999</v>
      </c>
      <c r="D9">
        <v>130.78662</v>
      </c>
      <c r="E9">
        <v>128.29438999999999</v>
      </c>
      <c r="F9">
        <v>128.82558</v>
      </c>
      <c r="G9">
        <v>129.42179999999999</v>
      </c>
      <c r="H9">
        <v>133.155</v>
      </c>
      <c r="I9">
        <v>130.77287000000001</v>
      </c>
      <c r="K9" s="1" t="s">
        <v>6</v>
      </c>
      <c r="L9">
        <v>0.68563658000000005</v>
      </c>
      <c r="M9">
        <v>0.67658483999999997</v>
      </c>
      <c r="N9">
        <v>0.87622361999999998</v>
      </c>
      <c r="O9">
        <v>0.85017991000000004</v>
      </c>
      <c r="P9">
        <v>0.85110706000000003</v>
      </c>
      <c r="Q9">
        <v>0.88364779999999998</v>
      </c>
      <c r="R9">
        <v>0.87544756999999995</v>
      </c>
      <c r="S9">
        <v>0.89987855999999999</v>
      </c>
    </row>
    <row r="10" spans="1:19" x14ac:dyDescent="0.25">
      <c r="A10" s="1" t="s">
        <v>7</v>
      </c>
      <c r="B10">
        <v>77.941490000000002</v>
      </c>
      <c r="C10">
        <v>74.397682000000003</v>
      </c>
      <c r="D10">
        <v>100.42578</v>
      </c>
      <c r="E10">
        <v>101.81842</v>
      </c>
      <c r="F10">
        <v>103.23067</v>
      </c>
      <c r="G10">
        <v>92.440414000000004</v>
      </c>
      <c r="H10">
        <v>110.01289</v>
      </c>
      <c r="I10">
        <v>104.74581999999999</v>
      </c>
      <c r="K10" s="1" t="s">
        <v>7</v>
      </c>
      <c r="L10">
        <v>0.38888133000000003</v>
      </c>
      <c r="M10">
        <v>0.39096385</v>
      </c>
      <c r="N10">
        <v>0.43316811</v>
      </c>
      <c r="O10">
        <v>0.43085971000000001</v>
      </c>
      <c r="P10">
        <v>0.37583134000000001</v>
      </c>
      <c r="Q10">
        <v>0.38940445000000001</v>
      </c>
      <c r="R10">
        <v>0.49114940000000001</v>
      </c>
      <c r="S10">
        <v>0.47454893999999997</v>
      </c>
    </row>
    <row r="11" spans="1:19" x14ac:dyDescent="0.25">
      <c r="A11" s="1" t="s">
        <v>8</v>
      </c>
      <c r="B11">
        <v>100.42513</v>
      </c>
      <c r="C11">
        <v>98.108001999999999</v>
      </c>
      <c r="D11">
        <v>84.017692999999994</v>
      </c>
      <c r="E11">
        <v>79.670295999999993</v>
      </c>
      <c r="F11">
        <v>79.504738000000003</v>
      </c>
      <c r="G11">
        <v>77.538887000000003</v>
      </c>
      <c r="H11">
        <v>89.301727</v>
      </c>
      <c r="I11">
        <v>84.600646999999995</v>
      </c>
      <c r="K11" s="1" t="s">
        <v>8</v>
      </c>
      <c r="L11">
        <v>0.47585818000000002</v>
      </c>
      <c r="M11">
        <v>0.46126431000000001</v>
      </c>
      <c r="N11">
        <v>0.46241726999999999</v>
      </c>
      <c r="O11">
        <v>0.46167606</v>
      </c>
      <c r="P11">
        <v>0.39709108999999998</v>
      </c>
      <c r="Q11">
        <v>0.38806549000000001</v>
      </c>
      <c r="R11">
        <v>0.50377864000000006</v>
      </c>
      <c r="S11">
        <v>0.49975892999999999</v>
      </c>
    </row>
    <row r="13" spans="1:19" x14ac:dyDescent="0.25">
      <c r="B13" s="14" t="s">
        <v>17</v>
      </c>
      <c r="C13" s="14"/>
      <c r="D13" s="14"/>
      <c r="E13" s="14"/>
      <c r="F13" s="14"/>
      <c r="G13" s="14"/>
      <c r="H13" s="14"/>
      <c r="I13" s="14"/>
      <c r="K13" s="1"/>
      <c r="L13" s="14" t="s">
        <v>21</v>
      </c>
      <c r="M13" s="14"/>
      <c r="N13" s="14"/>
      <c r="O13" s="14"/>
      <c r="P13" s="14"/>
      <c r="Q13" s="14"/>
      <c r="R13" s="14"/>
      <c r="S13" s="14"/>
    </row>
    <row r="14" spans="1:19" x14ac:dyDescent="0.25">
      <c r="B14" s="1" t="s">
        <v>9</v>
      </c>
      <c r="C14" s="1" t="s">
        <v>10</v>
      </c>
      <c r="D14" s="1" t="s">
        <v>11</v>
      </c>
      <c r="E14" s="1" t="s">
        <v>12</v>
      </c>
      <c r="F14" s="1" t="s">
        <v>15</v>
      </c>
      <c r="G14" s="1" t="s">
        <v>16</v>
      </c>
      <c r="H14" s="1" t="s">
        <v>13</v>
      </c>
      <c r="I14" s="1" t="s">
        <v>14</v>
      </c>
      <c r="K14" s="1"/>
      <c r="L14" s="1" t="s">
        <v>9</v>
      </c>
      <c r="M14" s="1" t="s">
        <v>10</v>
      </c>
      <c r="N14" s="1" t="s">
        <v>11</v>
      </c>
      <c r="O14" s="1" t="s">
        <v>12</v>
      </c>
      <c r="P14" s="1" t="s">
        <v>15</v>
      </c>
      <c r="Q14" s="1" t="s">
        <v>16</v>
      </c>
      <c r="R14" s="1" t="s">
        <v>13</v>
      </c>
      <c r="S14" s="1" t="s">
        <v>14</v>
      </c>
    </row>
    <row r="15" spans="1:19" x14ac:dyDescent="0.25">
      <c r="A15" s="1" t="s">
        <v>0</v>
      </c>
      <c r="B15">
        <v>128.10655</v>
      </c>
      <c r="C15">
        <v>128.71279999999999</v>
      </c>
      <c r="D15">
        <v>121.90276</v>
      </c>
      <c r="E15">
        <v>121.09833999999999</v>
      </c>
      <c r="F15">
        <v>96.106414999999998</v>
      </c>
      <c r="G15">
        <v>95.305449999999993</v>
      </c>
      <c r="H15">
        <v>89.981369000000001</v>
      </c>
      <c r="I15">
        <v>90.083290000000005</v>
      </c>
      <c r="K15" s="1" t="s">
        <v>0</v>
      </c>
      <c r="L15">
        <v>0.55703181000000002</v>
      </c>
      <c r="M15">
        <v>0.55607861000000003</v>
      </c>
      <c r="N15">
        <v>0.58493810999999996</v>
      </c>
      <c r="O15">
        <v>0.58178490000000005</v>
      </c>
      <c r="P15">
        <v>0.43202877000000001</v>
      </c>
      <c r="Q15">
        <v>0.42399794000000002</v>
      </c>
      <c r="R15">
        <v>0.39328279999999999</v>
      </c>
      <c r="S15">
        <v>0.38939511999999998</v>
      </c>
    </row>
    <row r="16" spans="1:19" x14ac:dyDescent="0.25">
      <c r="A16" s="1" t="s">
        <v>1</v>
      </c>
      <c r="B16">
        <v>146.49669</v>
      </c>
      <c r="C16">
        <v>145.58960999999999</v>
      </c>
      <c r="D16">
        <v>170.47150999999999</v>
      </c>
      <c r="E16">
        <v>169.13794999999999</v>
      </c>
      <c r="F16">
        <v>190.24404999999999</v>
      </c>
      <c r="G16">
        <v>192.59711999999999</v>
      </c>
      <c r="H16">
        <v>182.78165000000001</v>
      </c>
      <c r="I16">
        <v>180.44431</v>
      </c>
      <c r="K16" s="1" t="s">
        <v>1</v>
      </c>
      <c r="L16">
        <v>0.54843646000000001</v>
      </c>
      <c r="M16">
        <v>0.54453134999999997</v>
      </c>
      <c r="N16">
        <v>0.64886487000000004</v>
      </c>
      <c r="O16">
        <v>0.62915343000000001</v>
      </c>
      <c r="P16">
        <v>0.70803130000000003</v>
      </c>
      <c r="Q16">
        <v>0.71128064000000002</v>
      </c>
      <c r="R16">
        <v>0.67277491</v>
      </c>
      <c r="S16">
        <v>0.67023951000000004</v>
      </c>
    </row>
    <row r="17" spans="1:19" x14ac:dyDescent="0.25">
      <c r="A17" s="1" t="s">
        <v>2</v>
      </c>
      <c r="B17">
        <v>99.603759999999994</v>
      </c>
      <c r="C17">
        <v>97.319434999999999</v>
      </c>
      <c r="D17">
        <v>79.464866999999998</v>
      </c>
      <c r="E17">
        <v>78.233559</v>
      </c>
      <c r="F17">
        <v>100.82371999999999</v>
      </c>
      <c r="G17">
        <v>99.578666999999996</v>
      </c>
      <c r="H17">
        <v>82.927222999999998</v>
      </c>
      <c r="I17">
        <v>81.182227999999995</v>
      </c>
      <c r="K17" s="1" t="s">
        <v>2</v>
      </c>
      <c r="L17">
        <v>0.50760828999999996</v>
      </c>
      <c r="M17">
        <v>0.48630989000000002</v>
      </c>
      <c r="N17">
        <v>0.40438673000000003</v>
      </c>
      <c r="O17">
        <v>0.38299992999999999</v>
      </c>
      <c r="P17">
        <v>0.49328222999999999</v>
      </c>
      <c r="Q17">
        <v>0.48378306999999998</v>
      </c>
      <c r="R17">
        <v>0.41723739999999998</v>
      </c>
      <c r="S17">
        <v>0.39397137999999998</v>
      </c>
    </row>
    <row r="18" spans="1:19" x14ac:dyDescent="0.25">
      <c r="A18" s="1" t="s">
        <v>3</v>
      </c>
      <c r="B18">
        <v>96.047775000000001</v>
      </c>
      <c r="C18">
        <v>95.984795000000005</v>
      </c>
      <c r="D18">
        <v>76.880118999999993</v>
      </c>
      <c r="E18">
        <v>76.281302999999994</v>
      </c>
      <c r="F18">
        <v>93.746155000000002</v>
      </c>
      <c r="G18">
        <v>91.409301999999997</v>
      </c>
      <c r="H18">
        <v>114.41750999999999</v>
      </c>
      <c r="I18">
        <v>110.13894999999999</v>
      </c>
      <c r="K18" s="1" t="s">
        <v>3</v>
      </c>
      <c r="L18">
        <v>0.43372833999999999</v>
      </c>
      <c r="M18">
        <v>0.41584936</v>
      </c>
      <c r="N18">
        <v>0.33394751</v>
      </c>
      <c r="O18">
        <v>0.33526771999999999</v>
      </c>
      <c r="P18">
        <v>0.40646669000000002</v>
      </c>
      <c r="Q18">
        <v>0.37957254000000001</v>
      </c>
      <c r="R18">
        <v>0.48283067000000002</v>
      </c>
      <c r="S18">
        <v>0.47312668000000002</v>
      </c>
    </row>
    <row r="19" spans="1:19" x14ac:dyDescent="0.25">
      <c r="A19" s="1" t="s">
        <v>4</v>
      </c>
      <c r="B19">
        <v>130.71582000000001</v>
      </c>
      <c r="C19">
        <v>123.0158</v>
      </c>
      <c r="D19">
        <v>113.86790000000001</v>
      </c>
      <c r="E19">
        <v>112.70264</v>
      </c>
      <c r="F19">
        <v>131.16953000000001</v>
      </c>
      <c r="G19">
        <v>120.94686</v>
      </c>
      <c r="H19">
        <v>154.67357999999999</v>
      </c>
      <c r="I19">
        <v>150.71773999999999</v>
      </c>
      <c r="K19" s="1" t="s">
        <v>4</v>
      </c>
      <c r="L19">
        <v>0.56627053000000005</v>
      </c>
      <c r="M19">
        <v>0.53330791</v>
      </c>
      <c r="N19">
        <v>0.51146859</v>
      </c>
      <c r="O19">
        <v>0.49989018000000002</v>
      </c>
      <c r="P19">
        <v>0.57367128000000001</v>
      </c>
      <c r="Q19">
        <v>0.56017106999999999</v>
      </c>
      <c r="R19">
        <v>0.65207433999999997</v>
      </c>
      <c r="S19">
        <v>0.63754237000000002</v>
      </c>
    </row>
    <row r="20" spans="1:19" x14ac:dyDescent="0.25">
      <c r="A20" s="1" t="s">
        <v>5</v>
      </c>
      <c r="B20">
        <v>168.67410000000001</v>
      </c>
      <c r="C20">
        <v>154.89464000000001</v>
      </c>
      <c r="D20">
        <v>160.53734</v>
      </c>
      <c r="E20">
        <v>156.70830000000001</v>
      </c>
      <c r="F20">
        <v>124.63243</v>
      </c>
      <c r="G20">
        <v>121.30019</v>
      </c>
      <c r="H20">
        <v>180.59514999999999</v>
      </c>
      <c r="I20">
        <v>180.43669</v>
      </c>
      <c r="K20" s="1" t="s">
        <v>5</v>
      </c>
      <c r="L20">
        <v>0.66648328000000001</v>
      </c>
      <c r="M20">
        <v>0.63393295000000005</v>
      </c>
      <c r="N20">
        <v>0.62319791000000002</v>
      </c>
      <c r="O20">
        <v>0.57613915000000004</v>
      </c>
      <c r="P20">
        <v>0.57653213000000003</v>
      </c>
      <c r="Q20">
        <v>0.55481773999999995</v>
      </c>
      <c r="R20">
        <v>0.70287292999999995</v>
      </c>
      <c r="S20">
        <v>0.69955825999999999</v>
      </c>
    </row>
    <row r="21" spans="1:19" x14ac:dyDescent="0.25">
      <c r="A21" s="1" t="s">
        <v>6</v>
      </c>
      <c r="B21">
        <v>106.72620000000001</v>
      </c>
      <c r="C21">
        <v>99.311690999999996</v>
      </c>
      <c r="D21">
        <v>114.97942</v>
      </c>
      <c r="E21">
        <v>113.26145</v>
      </c>
      <c r="F21">
        <v>115.68289</v>
      </c>
      <c r="G21">
        <v>116.35615</v>
      </c>
      <c r="H21">
        <v>118.24988999999999</v>
      </c>
      <c r="I21">
        <v>115.1832</v>
      </c>
      <c r="K21" s="1" t="s">
        <v>6</v>
      </c>
      <c r="L21">
        <v>0.57912487000000001</v>
      </c>
      <c r="M21">
        <v>0.56923610000000002</v>
      </c>
      <c r="N21">
        <v>0.53007519000000003</v>
      </c>
      <c r="O21">
        <v>0.53423083000000005</v>
      </c>
      <c r="P21">
        <v>0.65544575000000005</v>
      </c>
      <c r="Q21">
        <v>0.67858004999999999</v>
      </c>
      <c r="R21">
        <v>0.65655249000000004</v>
      </c>
      <c r="S21">
        <v>0.66348308</v>
      </c>
    </row>
    <row r="22" spans="1:19" x14ac:dyDescent="0.25">
      <c r="A22" s="1" t="s">
        <v>7</v>
      </c>
      <c r="B22">
        <v>64.587783999999999</v>
      </c>
      <c r="C22">
        <v>61.247371999999999</v>
      </c>
      <c r="D22">
        <v>88.703682000000001</v>
      </c>
      <c r="E22">
        <v>85.750343000000001</v>
      </c>
      <c r="F22">
        <v>84.155495000000002</v>
      </c>
      <c r="G22">
        <v>77.977553999999998</v>
      </c>
      <c r="H22">
        <v>92.384513999999996</v>
      </c>
      <c r="I22">
        <v>88.094193000000004</v>
      </c>
      <c r="K22" s="1" t="s">
        <v>7</v>
      </c>
      <c r="L22">
        <v>0.28427094000000003</v>
      </c>
      <c r="M22">
        <v>0.28356120000000001</v>
      </c>
      <c r="N22">
        <v>0.36293530000000002</v>
      </c>
      <c r="O22">
        <v>0.35214045999999999</v>
      </c>
      <c r="P22">
        <v>0.33660349000000001</v>
      </c>
      <c r="Q22">
        <v>0.33681831000000001</v>
      </c>
      <c r="R22">
        <v>0.38778078999999999</v>
      </c>
      <c r="S22">
        <v>0.37951394999999999</v>
      </c>
    </row>
    <row r="23" spans="1:19" x14ac:dyDescent="0.25">
      <c r="A23" s="1" t="s">
        <v>8</v>
      </c>
      <c r="B23">
        <v>83.541366999999994</v>
      </c>
      <c r="C23">
        <v>81.791450999999995</v>
      </c>
      <c r="D23">
        <v>72.580710999999994</v>
      </c>
      <c r="E23">
        <v>70.877953000000005</v>
      </c>
      <c r="F23">
        <v>72.120307999999994</v>
      </c>
      <c r="G23">
        <v>70.885543999999996</v>
      </c>
      <c r="H23">
        <v>76.264206000000001</v>
      </c>
      <c r="I23">
        <v>75.974930000000001</v>
      </c>
      <c r="K23" s="1" t="s">
        <v>8</v>
      </c>
      <c r="L23">
        <v>0.34745430999999999</v>
      </c>
      <c r="M23">
        <v>0.33760625</v>
      </c>
      <c r="N23">
        <v>0.31481000999999997</v>
      </c>
      <c r="O23">
        <v>0.30513175999999997</v>
      </c>
      <c r="P23">
        <v>0.30724075000000001</v>
      </c>
      <c r="Q23">
        <v>0.31168773999999999</v>
      </c>
      <c r="R23">
        <v>0.33579882999999999</v>
      </c>
      <c r="S23">
        <v>0.33308291000000001</v>
      </c>
    </row>
    <row r="25" spans="1:19" x14ac:dyDescent="0.25">
      <c r="B25" s="14" t="s">
        <v>19</v>
      </c>
      <c r="C25" s="14"/>
      <c r="D25" s="14"/>
      <c r="E25" s="14"/>
      <c r="F25" s="14"/>
      <c r="G25" s="14"/>
      <c r="H25" s="14"/>
      <c r="I25" s="14"/>
      <c r="K25" s="1"/>
      <c r="L25" s="14" t="s">
        <v>22</v>
      </c>
      <c r="M25" s="14"/>
      <c r="N25" s="14"/>
      <c r="O25" s="14"/>
      <c r="P25" s="14"/>
      <c r="Q25" s="14"/>
      <c r="R25" s="14"/>
      <c r="S25" s="14"/>
    </row>
    <row r="26" spans="1:19" x14ac:dyDescent="0.25">
      <c r="B26" s="1" t="s">
        <v>9</v>
      </c>
      <c r="C26" s="1" t="s">
        <v>10</v>
      </c>
      <c r="D26" s="1" t="s">
        <v>11</v>
      </c>
      <c r="E26" s="1" t="s">
        <v>12</v>
      </c>
      <c r="F26" s="1" t="s">
        <v>15</v>
      </c>
      <c r="G26" s="1" t="s">
        <v>16</v>
      </c>
      <c r="H26" s="1" t="s">
        <v>13</v>
      </c>
      <c r="I26" s="1" t="s">
        <v>14</v>
      </c>
      <c r="K26" s="1"/>
      <c r="L26" s="1" t="s">
        <v>9</v>
      </c>
      <c r="M26" s="1" t="s">
        <v>10</v>
      </c>
      <c r="N26" s="1" t="s">
        <v>11</v>
      </c>
      <c r="O26" s="1" t="s">
        <v>12</v>
      </c>
      <c r="P26" s="1" t="s">
        <v>15</v>
      </c>
      <c r="Q26" s="1" t="s">
        <v>16</v>
      </c>
      <c r="R26" s="1" t="s">
        <v>13</v>
      </c>
      <c r="S26" s="1" t="s">
        <v>14</v>
      </c>
    </row>
    <row r="27" spans="1:19" x14ac:dyDescent="0.25">
      <c r="A27" s="1" t="s">
        <v>0</v>
      </c>
      <c r="B27">
        <v>137.54033999999999</v>
      </c>
      <c r="C27">
        <v>137.18117000000001</v>
      </c>
      <c r="D27">
        <v>130.73056</v>
      </c>
      <c r="E27">
        <v>129.88594000000001</v>
      </c>
      <c r="F27">
        <v>103.30248</v>
      </c>
      <c r="G27">
        <v>102.17806</v>
      </c>
      <c r="H27">
        <v>97.952499000000003</v>
      </c>
      <c r="I27">
        <v>97.841507000000007</v>
      </c>
      <c r="K27" s="1" t="s">
        <v>0</v>
      </c>
      <c r="L27">
        <v>0.81941277000000001</v>
      </c>
      <c r="M27">
        <v>0.82899940000000005</v>
      </c>
      <c r="N27">
        <v>0.78691476999999999</v>
      </c>
      <c r="O27">
        <v>0.77213693000000005</v>
      </c>
      <c r="P27">
        <v>0.64587848999999997</v>
      </c>
      <c r="Q27">
        <v>0.62623465</v>
      </c>
      <c r="R27">
        <v>0.55074953999999998</v>
      </c>
      <c r="S27">
        <v>0.54092525999999996</v>
      </c>
    </row>
    <row r="28" spans="1:19" x14ac:dyDescent="0.25">
      <c r="A28" s="1" t="s">
        <v>1</v>
      </c>
      <c r="B28">
        <v>157.28101000000001</v>
      </c>
      <c r="C28">
        <v>156.05006</v>
      </c>
      <c r="D28">
        <v>174.48593</v>
      </c>
      <c r="E28">
        <v>174.10942</v>
      </c>
      <c r="F28">
        <v>191.43951000000001</v>
      </c>
      <c r="G28">
        <v>192.92802</v>
      </c>
      <c r="H28">
        <v>183.52843999999999</v>
      </c>
      <c r="I28">
        <v>181.29408000000001</v>
      </c>
      <c r="K28" s="1" t="s">
        <v>1</v>
      </c>
      <c r="L28">
        <v>0.69360071000000001</v>
      </c>
      <c r="M28">
        <v>0.69268149000000001</v>
      </c>
      <c r="N28">
        <v>0.76468771999999996</v>
      </c>
      <c r="O28">
        <v>0.74775594000000001</v>
      </c>
      <c r="P28">
        <v>0.82850802000000001</v>
      </c>
      <c r="Q28">
        <v>0.84165710000000005</v>
      </c>
      <c r="R28">
        <v>0.80115610000000004</v>
      </c>
      <c r="S28">
        <v>0.79168647999999997</v>
      </c>
    </row>
    <row r="29" spans="1:19" x14ac:dyDescent="0.25">
      <c r="A29" s="1" t="s">
        <v>2</v>
      </c>
      <c r="B29">
        <v>110.03913</v>
      </c>
      <c r="C29">
        <v>107.78701</v>
      </c>
      <c r="D29">
        <v>86.422400999999994</v>
      </c>
      <c r="E29">
        <v>84.995186000000004</v>
      </c>
      <c r="F29">
        <v>111.67372</v>
      </c>
      <c r="G29">
        <v>106.97038000000001</v>
      </c>
      <c r="H29">
        <v>91.395843999999997</v>
      </c>
      <c r="I29">
        <v>88.906943999999996</v>
      </c>
      <c r="K29" s="1" t="s">
        <v>2</v>
      </c>
      <c r="L29">
        <v>0.59669918</v>
      </c>
      <c r="M29">
        <v>0.58854525999999996</v>
      </c>
      <c r="N29">
        <v>0.47701632999999999</v>
      </c>
      <c r="O29">
        <v>0.46185562000000002</v>
      </c>
      <c r="P29">
        <v>0.60548299999999999</v>
      </c>
      <c r="Q29">
        <v>0.58044010000000001</v>
      </c>
      <c r="R29">
        <v>0.51490902999999999</v>
      </c>
      <c r="S29">
        <v>0.49276178999999998</v>
      </c>
    </row>
    <row r="30" spans="1:19" x14ac:dyDescent="0.25">
      <c r="A30" s="1" t="s">
        <v>3</v>
      </c>
      <c r="B30">
        <v>100.17648</v>
      </c>
      <c r="C30">
        <v>99.68853</v>
      </c>
      <c r="D30">
        <v>80.228127000000001</v>
      </c>
      <c r="E30">
        <v>81.234863000000004</v>
      </c>
      <c r="F30">
        <v>100.38412</v>
      </c>
      <c r="G30">
        <v>96.336403000000004</v>
      </c>
      <c r="H30">
        <v>118.23119</v>
      </c>
      <c r="I30">
        <v>110.51839</v>
      </c>
      <c r="K30" s="1" t="s">
        <v>3</v>
      </c>
      <c r="L30">
        <v>0.55074763000000004</v>
      </c>
      <c r="M30">
        <v>0.54677927000000004</v>
      </c>
      <c r="N30">
        <v>0.44631367999999999</v>
      </c>
      <c r="O30">
        <v>0.45158758999999998</v>
      </c>
      <c r="P30">
        <v>0.55417274999999999</v>
      </c>
      <c r="Q30">
        <v>0.53967374999999995</v>
      </c>
      <c r="R30">
        <v>0.62027292999999994</v>
      </c>
      <c r="S30">
        <v>0.61392349000000002</v>
      </c>
    </row>
    <row r="31" spans="1:19" x14ac:dyDescent="0.25">
      <c r="A31" s="1" t="s">
        <v>4</v>
      </c>
      <c r="B31">
        <v>133.96071000000001</v>
      </c>
      <c r="C31">
        <v>132.21132</v>
      </c>
      <c r="D31">
        <v>116.04961</v>
      </c>
      <c r="E31">
        <v>114.79745</v>
      </c>
      <c r="F31">
        <v>146.83591000000001</v>
      </c>
      <c r="G31">
        <v>135.62085999999999</v>
      </c>
      <c r="H31">
        <v>161.98983999999999</v>
      </c>
      <c r="I31">
        <v>157.52596</v>
      </c>
      <c r="K31" s="1" t="s">
        <v>4</v>
      </c>
      <c r="L31">
        <v>1.0481421</v>
      </c>
      <c r="M31">
        <v>0.99756140000000004</v>
      </c>
      <c r="N31">
        <v>1.0197579999999999</v>
      </c>
      <c r="O31">
        <v>0.99502170000000001</v>
      </c>
      <c r="P31">
        <v>1.0868708</v>
      </c>
      <c r="Q31">
        <v>1.0314991</v>
      </c>
      <c r="R31">
        <v>1.1886302</v>
      </c>
      <c r="S31">
        <v>1.1689003</v>
      </c>
    </row>
    <row r="32" spans="1:19" x14ac:dyDescent="0.25">
      <c r="A32" s="1" t="s">
        <v>5</v>
      </c>
      <c r="B32">
        <v>169.10534999999999</v>
      </c>
      <c r="C32">
        <v>157.37993</v>
      </c>
      <c r="D32">
        <v>154.845</v>
      </c>
      <c r="E32">
        <v>144.64107000000001</v>
      </c>
      <c r="F32">
        <v>136.94994</v>
      </c>
      <c r="G32">
        <v>129.96342000000001</v>
      </c>
      <c r="H32">
        <v>176.50138999999999</v>
      </c>
      <c r="I32">
        <v>171.97011000000001</v>
      </c>
      <c r="K32" s="1" t="s">
        <v>5</v>
      </c>
      <c r="L32">
        <v>0.83807116999999998</v>
      </c>
      <c r="M32">
        <v>0.88848119999999997</v>
      </c>
      <c r="N32">
        <v>0.86817378000000001</v>
      </c>
      <c r="O32">
        <v>0.84031188000000001</v>
      </c>
      <c r="P32">
        <v>0.74301183000000004</v>
      </c>
      <c r="Q32">
        <v>0.72792935000000003</v>
      </c>
      <c r="R32">
        <v>1.0068950999999999</v>
      </c>
      <c r="S32">
        <v>1.0030452999999999</v>
      </c>
    </row>
    <row r="33" spans="1:19" x14ac:dyDescent="0.25">
      <c r="A33" s="1" t="s">
        <v>6</v>
      </c>
      <c r="B33">
        <v>104.05203</v>
      </c>
      <c r="C33">
        <v>101.67876</v>
      </c>
      <c r="D33">
        <v>112.48372999999999</v>
      </c>
      <c r="E33">
        <v>111.07182</v>
      </c>
      <c r="F33">
        <v>113.80791000000001</v>
      </c>
      <c r="G33">
        <v>114.41338</v>
      </c>
      <c r="H33">
        <v>116.33874</v>
      </c>
      <c r="I33">
        <v>113.15916</v>
      </c>
      <c r="K33" s="1" t="s">
        <v>6</v>
      </c>
      <c r="L33">
        <v>0.64990634000000003</v>
      </c>
      <c r="M33">
        <v>0.64466625</v>
      </c>
      <c r="N33">
        <v>0.78534245000000003</v>
      </c>
      <c r="O33">
        <v>0.77397972000000004</v>
      </c>
      <c r="P33">
        <v>0.78790789999999999</v>
      </c>
      <c r="Q33">
        <v>0.80819284999999996</v>
      </c>
      <c r="R33">
        <v>0.82512825999999995</v>
      </c>
      <c r="S33">
        <v>0.84635400999999999</v>
      </c>
    </row>
    <row r="34" spans="1:19" x14ac:dyDescent="0.25">
      <c r="A34" s="1" t="s">
        <v>7</v>
      </c>
      <c r="B34">
        <v>64.924339000000003</v>
      </c>
      <c r="C34">
        <v>63.508305</v>
      </c>
      <c r="D34">
        <v>89.790420999999995</v>
      </c>
      <c r="E34">
        <v>88.951294000000004</v>
      </c>
      <c r="F34">
        <v>83.730080000000001</v>
      </c>
      <c r="G34">
        <v>82.165847999999997</v>
      </c>
      <c r="H34">
        <v>96.112388999999993</v>
      </c>
      <c r="I34">
        <v>91.048423999999997</v>
      </c>
      <c r="K34" s="1" t="s">
        <v>7</v>
      </c>
      <c r="L34">
        <v>0.33214626000000003</v>
      </c>
      <c r="M34">
        <v>0.33137487999999998</v>
      </c>
      <c r="N34">
        <v>0.40781160999999999</v>
      </c>
      <c r="O34">
        <v>0.38901173999999999</v>
      </c>
      <c r="P34">
        <v>0.33982432000000001</v>
      </c>
      <c r="Q34">
        <v>0.34598380000000001</v>
      </c>
      <c r="R34">
        <v>0.48530686000000001</v>
      </c>
      <c r="S34">
        <v>0.41873570999999998</v>
      </c>
    </row>
    <row r="35" spans="1:19" x14ac:dyDescent="0.25">
      <c r="A35" s="1" t="s">
        <v>8</v>
      </c>
      <c r="B35">
        <v>88.451476999999997</v>
      </c>
      <c r="C35">
        <v>86.690369000000004</v>
      </c>
      <c r="D35">
        <v>71.148972000000001</v>
      </c>
      <c r="E35">
        <v>70.276938999999999</v>
      </c>
      <c r="F35">
        <v>70.239097999999998</v>
      </c>
      <c r="G35">
        <v>72.083359000000002</v>
      </c>
      <c r="H35">
        <v>77.740074000000007</v>
      </c>
      <c r="I35">
        <v>77.369292999999999</v>
      </c>
      <c r="K35" s="1" t="s">
        <v>8</v>
      </c>
      <c r="L35">
        <v>0.47386238000000003</v>
      </c>
      <c r="M35">
        <v>0.42855555000000001</v>
      </c>
      <c r="N35">
        <v>0.41743134999999998</v>
      </c>
      <c r="O35">
        <v>0.36511188999999999</v>
      </c>
      <c r="P35">
        <v>0.37549593999999997</v>
      </c>
      <c r="Q35">
        <v>0.38966283000000002</v>
      </c>
      <c r="R35">
        <v>0.44987208000000001</v>
      </c>
      <c r="S35">
        <v>0.44710647999999997</v>
      </c>
    </row>
    <row r="37" spans="1:19" x14ac:dyDescent="0.25">
      <c r="K37" s="1"/>
      <c r="L37" s="14" t="s">
        <v>23</v>
      </c>
      <c r="M37" s="14"/>
      <c r="N37" s="14"/>
      <c r="O37" s="14"/>
      <c r="P37" s="14"/>
      <c r="Q37" s="14"/>
      <c r="R37" s="14"/>
      <c r="S37" s="14"/>
    </row>
    <row r="38" spans="1:19" x14ac:dyDescent="0.25">
      <c r="K38" s="1"/>
      <c r="L38" s="1" t="s">
        <v>9</v>
      </c>
      <c r="M38" s="1" t="s">
        <v>10</v>
      </c>
      <c r="N38" s="1" t="s">
        <v>11</v>
      </c>
      <c r="O38" s="1" t="s">
        <v>12</v>
      </c>
      <c r="P38" s="1" t="s">
        <v>15</v>
      </c>
      <c r="Q38" s="1" t="s">
        <v>16</v>
      </c>
      <c r="R38" s="1" t="s">
        <v>13</v>
      </c>
      <c r="S38" s="1" t="s">
        <v>14</v>
      </c>
    </row>
    <row r="39" spans="1:19" x14ac:dyDescent="0.25">
      <c r="K39" s="1" t="s">
        <v>0</v>
      </c>
      <c r="L39">
        <v>0.53498279999999998</v>
      </c>
      <c r="M39">
        <v>0.53076303000000002</v>
      </c>
      <c r="N39">
        <v>0.55283028000000001</v>
      </c>
      <c r="O39">
        <v>0.54503970999999996</v>
      </c>
      <c r="P39">
        <v>0.43133022999999998</v>
      </c>
      <c r="Q39">
        <v>0.42128652</v>
      </c>
      <c r="R39">
        <v>0.37935649999999999</v>
      </c>
      <c r="S39">
        <v>0.37637556</v>
      </c>
    </row>
    <row r="40" spans="1:19" x14ac:dyDescent="0.25">
      <c r="K40" s="1" t="s">
        <v>1</v>
      </c>
      <c r="L40">
        <v>0.52501547000000004</v>
      </c>
      <c r="M40">
        <v>0.51646113000000005</v>
      </c>
      <c r="N40">
        <v>0.59472245000000001</v>
      </c>
      <c r="O40">
        <v>0.57948725999999995</v>
      </c>
      <c r="P40">
        <v>0.68359596</v>
      </c>
      <c r="Q40">
        <v>0.67781031000000003</v>
      </c>
      <c r="R40">
        <v>0.63596934000000005</v>
      </c>
      <c r="S40">
        <v>0.63366913999999996</v>
      </c>
    </row>
    <row r="41" spans="1:19" x14ac:dyDescent="0.25">
      <c r="K41" s="1" t="s">
        <v>2</v>
      </c>
      <c r="L41">
        <v>0.46795924999999999</v>
      </c>
      <c r="M41">
        <v>0.4482083</v>
      </c>
      <c r="N41">
        <v>0.37948775000000001</v>
      </c>
      <c r="O41">
        <v>0.36201745000000002</v>
      </c>
      <c r="P41">
        <v>0.45228067</v>
      </c>
      <c r="Q41">
        <v>0.44186005</v>
      </c>
      <c r="R41">
        <v>0.39852293999999999</v>
      </c>
      <c r="S41">
        <v>0.38396665000000002</v>
      </c>
    </row>
    <row r="42" spans="1:19" x14ac:dyDescent="0.25">
      <c r="K42" s="1" t="s">
        <v>3</v>
      </c>
      <c r="L42">
        <v>0.44343846999999997</v>
      </c>
      <c r="M42">
        <v>0.42192584</v>
      </c>
      <c r="N42">
        <v>0.35622801999999998</v>
      </c>
      <c r="O42">
        <v>0.34721028999999998</v>
      </c>
      <c r="P42">
        <v>0.42878034999999998</v>
      </c>
      <c r="Q42">
        <v>0.38973584999999999</v>
      </c>
      <c r="R42">
        <v>0.54225266000000005</v>
      </c>
      <c r="S42">
        <v>0.52412325000000004</v>
      </c>
    </row>
    <row r="43" spans="1:19" x14ac:dyDescent="0.25">
      <c r="K43" s="1" t="s">
        <v>4</v>
      </c>
      <c r="L43">
        <v>0.66932826999999995</v>
      </c>
      <c r="M43">
        <v>0.64599311000000004</v>
      </c>
      <c r="N43">
        <v>0.59028685000000003</v>
      </c>
      <c r="O43">
        <v>0.57840007999999998</v>
      </c>
      <c r="P43">
        <v>0.64777291000000004</v>
      </c>
      <c r="Q43">
        <v>0.59970396999999998</v>
      </c>
      <c r="R43">
        <v>0.73681313000000004</v>
      </c>
      <c r="S43">
        <v>0.72328800000000004</v>
      </c>
    </row>
    <row r="44" spans="1:19" x14ac:dyDescent="0.25">
      <c r="K44" s="1" t="s">
        <v>5</v>
      </c>
      <c r="L44">
        <v>0.56371890999999996</v>
      </c>
      <c r="M44">
        <v>0.54849051999999998</v>
      </c>
      <c r="N44">
        <v>0.48153445</v>
      </c>
      <c r="O44">
        <v>0.47535628000000002</v>
      </c>
      <c r="P44">
        <v>0.51764410999999999</v>
      </c>
      <c r="Q44">
        <v>0.49951097</v>
      </c>
      <c r="R44">
        <v>0.54069643999999994</v>
      </c>
      <c r="S44">
        <v>0.55081826</v>
      </c>
    </row>
    <row r="45" spans="1:19" x14ac:dyDescent="0.25">
      <c r="K45" s="1" t="s">
        <v>6</v>
      </c>
      <c r="L45">
        <v>0.52919751000000004</v>
      </c>
      <c r="M45">
        <v>0.52344447000000005</v>
      </c>
      <c r="N45">
        <v>0.56794113000000002</v>
      </c>
      <c r="O45">
        <v>0.56911451000000002</v>
      </c>
      <c r="P45">
        <v>0.61938464999999998</v>
      </c>
      <c r="Q45">
        <v>0.60181189000000002</v>
      </c>
      <c r="R45">
        <v>0.63416159000000005</v>
      </c>
      <c r="S45">
        <v>0.64036786999999995</v>
      </c>
    </row>
    <row r="46" spans="1:19" x14ac:dyDescent="0.25">
      <c r="K46" s="1" t="s">
        <v>7</v>
      </c>
      <c r="L46">
        <v>0.26593869999999997</v>
      </c>
      <c r="M46">
        <v>0.26725697999999998</v>
      </c>
      <c r="N46">
        <v>0.34406376</v>
      </c>
      <c r="O46">
        <v>0.33543450000000002</v>
      </c>
      <c r="P46">
        <v>0.31752797999999999</v>
      </c>
      <c r="Q46">
        <v>0.32707754</v>
      </c>
      <c r="R46">
        <v>0.34577050999999998</v>
      </c>
      <c r="S46">
        <v>0.33928984000000001</v>
      </c>
    </row>
    <row r="47" spans="1:19" x14ac:dyDescent="0.25">
      <c r="K47" s="1" t="s">
        <v>8</v>
      </c>
      <c r="L47">
        <v>0.3489196</v>
      </c>
      <c r="M47">
        <v>0.33326372999999998</v>
      </c>
      <c r="N47">
        <v>0.30904727999999998</v>
      </c>
      <c r="O47">
        <v>0.29444301000000001</v>
      </c>
      <c r="P47">
        <v>0.27857750999999997</v>
      </c>
      <c r="Q47">
        <v>0.27179431999999998</v>
      </c>
      <c r="R47">
        <v>0.32218259999999999</v>
      </c>
      <c r="S47">
        <v>0.33167675000000002</v>
      </c>
    </row>
    <row r="49" spans="2:19" x14ac:dyDescent="0.25">
      <c r="B49" s="14" t="s">
        <v>27</v>
      </c>
      <c r="C49" s="14"/>
      <c r="D49" s="14"/>
      <c r="E49" s="14"/>
      <c r="F49" s="14"/>
      <c r="G49" s="14"/>
      <c r="H49" s="14"/>
      <c r="I49" s="14"/>
      <c r="L49" s="14" t="s">
        <v>33</v>
      </c>
      <c r="M49" s="14"/>
      <c r="N49" s="14"/>
      <c r="O49" s="14"/>
      <c r="P49" s="14"/>
      <c r="Q49" s="14"/>
      <c r="R49" s="14"/>
      <c r="S49" s="14"/>
    </row>
    <row r="50" spans="2:19" x14ac:dyDescent="0.25">
      <c r="B50" s="1" t="s">
        <v>37</v>
      </c>
      <c r="L50" s="1" t="s">
        <v>37</v>
      </c>
    </row>
    <row r="51" spans="2:19" x14ac:dyDescent="0.25">
      <c r="B51" s="1" t="s">
        <v>24</v>
      </c>
      <c r="C51">
        <v>116.21043</v>
      </c>
      <c r="L51" s="1" t="s">
        <v>34</v>
      </c>
      <c r="M51">
        <v>1.2697290000000001</v>
      </c>
    </row>
    <row r="52" spans="2:19" x14ac:dyDescent="0.25">
      <c r="B52" s="1" t="s">
        <v>25</v>
      </c>
      <c r="C52">
        <v>87.324432000000002</v>
      </c>
      <c r="L52" s="1" t="s">
        <v>25</v>
      </c>
      <c r="M52">
        <v>0.26094759000000001</v>
      </c>
    </row>
    <row r="53" spans="2:19" x14ac:dyDescent="0.25">
      <c r="B53" s="1" t="s">
        <v>26</v>
      </c>
      <c r="C53">
        <v>104.52406999999999</v>
      </c>
      <c r="L53" s="1" t="s">
        <v>35</v>
      </c>
      <c r="M53">
        <v>0.76432043000000005</v>
      </c>
    </row>
    <row r="54" spans="2:19" x14ac:dyDescent="0.25">
      <c r="B54" s="1"/>
      <c r="L54" s="1" t="s">
        <v>36</v>
      </c>
      <c r="M54">
        <v>0.25891182000000001</v>
      </c>
    </row>
    <row r="56" spans="2:19" x14ac:dyDescent="0.25">
      <c r="B56" s="1" t="s">
        <v>38</v>
      </c>
      <c r="L56" s="1" t="s">
        <v>38</v>
      </c>
    </row>
    <row r="57" spans="2:19" x14ac:dyDescent="0.25">
      <c r="B57" s="1" t="s">
        <v>39</v>
      </c>
      <c r="C57">
        <f>AVERAGE(B3:I11,B15:I23,B27:I35)</f>
        <v>120.8721518703703</v>
      </c>
      <c r="L57" s="1" t="s">
        <v>39</v>
      </c>
      <c r="M57">
        <f>AVERAGE(L3:S11,L15:S23,L27:S35,L39:S47)</f>
        <v>0.60001365381944449</v>
      </c>
    </row>
    <row r="58" spans="2:19" x14ac:dyDescent="0.25">
      <c r="B58" s="1"/>
    </row>
    <row r="59" spans="2:19" x14ac:dyDescent="0.25">
      <c r="B59" s="1"/>
      <c r="C59" s="2" t="s">
        <v>28</v>
      </c>
      <c r="F59" s="2" t="s">
        <v>29</v>
      </c>
      <c r="I59" s="2" t="s">
        <v>30</v>
      </c>
      <c r="L59" s="1"/>
      <c r="M59" s="2" t="s">
        <v>28</v>
      </c>
      <c r="P59" s="2" t="s">
        <v>29</v>
      </c>
      <c r="S59" s="2" t="s">
        <v>30</v>
      </c>
    </row>
    <row r="60" spans="2:19" x14ac:dyDescent="0.25">
      <c r="B60" s="1" t="s">
        <v>0</v>
      </c>
      <c r="C60">
        <f>AVERAGE(B3:I3,B15:I15,B27:I27)</f>
        <v>121.71170875</v>
      </c>
      <c r="E60" s="1" t="s">
        <v>24</v>
      </c>
      <c r="F60">
        <f>AVERAGE(B3:I11)</f>
        <v>132.34314915277778</v>
      </c>
      <c r="H60" s="1" t="s">
        <v>9</v>
      </c>
      <c r="I60">
        <f>AVERAGE(B3:B11,B15:B23,B27:B35)</f>
        <v>121.80628044444444</v>
      </c>
      <c r="L60" s="1" t="s">
        <v>0</v>
      </c>
      <c r="M60">
        <f>AVERAGE(L3:S3,L15:S15,L27:S27,L39:S39)</f>
        <v>0.62891712624999996</v>
      </c>
      <c r="O60" s="1" t="s">
        <v>34</v>
      </c>
      <c r="P60">
        <f>AVERAGE(L3:S11)</f>
        <v>0.75460608263888862</v>
      </c>
      <c r="R60" s="1" t="s">
        <v>9</v>
      </c>
      <c r="S60">
        <f>AVERAGE(L3:L11,L15:L23,L27:L35,L39:L47)</f>
        <v>0.59689338638888889</v>
      </c>
    </row>
    <row r="61" spans="2:19" x14ac:dyDescent="0.25">
      <c r="B61" s="1" t="s">
        <v>1</v>
      </c>
      <c r="C61">
        <f t="shared" ref="C61:C68" si="0">AVERAGE(B4:I4,B16:I16,B28:I28)</f>
        <v>182.98645916666661</v>
      </c>
      <c r="E61" s="1" t="s">
        <v>25</v>
      </c>
      <c r="F61">
        <f>AVERAGE(B15:I23)</f>
        <v>113.26911444444444</v>
      </c>
      <c r="H61" s="1" t="s">
        <v>10</v>
      </c>
      <c r="I61">
        <f>AVERAGE(C3:C11,C15:C23,C27:C35)</f>
        <v>118.81503674074071</v>
      </c>
      <c r="L61" s="1" t="s">
        <v>1</v>
      </c>
      <c r="M61">
        <f t="shared" ref="M61:M68" si="1">AVERAGE(L4:S4,L16:S16,L28:S28,L40:S40)</f>
        <v>0.73111384718749994</v>
      </c>
      <c r="O61" s="1" t="s">
        <v>25</v>
      </c>
      <c r="P61">
        <f>AVERAGE(L15:S23)</f>
        <v>0.49490715194444473</v>
      </c>
      <c r="R61" s="1" t="s">
        <v>10</v>
      </c>
      <c r="S61">
        <f>AVERAGE(M3:M11,M15:M23,M27:M35,M39:M47)</f>
        <v>0.58995647527777761</v>
      </c>
    </row>
    <row r="62" spans="2:19" x14ac:dyDescent="0.25">
      <c r="B62" s="1" t="s">
        <v>2</v>
      </c>
      <c r="C62">
        <f t="shared" si="0"/>
        <v>98.333641750000012</v>
      </c>
      <c r="E62" s="1" t="s">
        <v>26</v>
      </c>
      <c r="F62">
        <f>AVERAGE(B27:I35)</f>
        <v>117.0041920138889</v>
      </c>
      <c r="H62" s="1" t="s">
        <v>11</v>
      </c>
      <c r="I62">
        <f>AVERAGE(D3:D11,D15:D23,D27:D35)</f>
        <v>117.73744325925924</v>
      </c>
      <c r="L62" s="1" t="s">
        <v>2</v>
      </c>
      <c r="M62">
        <f t="shared" si="1"/>
        <v>0.48925903906250001</v>
      </c>
      <c r="O62" s="1" t="s">
        <v>35</v>
      </c>
      <c r="P62">
        <f>AVERAGE(L27:S35)</f>
        <v>0.6714616866666665</v>
      </c>
      <c r="R62" s="1" t="s">
        <v>11</v>
      </c>
      <c r="S62">
        <f>AVERAGE(N3:N11,N15:N23,N27:N35,N39:N47)</f>
        <v>0.58893775666666648</v>
      </c>
    </row>
    <row r="63" spans="2:19" x14ac:dyDescent="0.25">
      <c r="B63" s="1" t="s">
        <v>3</v>
      </c>
      <c r="C63">
        <f t="shared" si="0"/>
        <v>100.48398654166668</v>
      </c>
      <c r="E63" s="1"/>
      <c r="H63" s="1" t="s">
        <v>12</v>
      </c>
      <c r="I63">
        <f>AVERAGE(E3:E11,E15:E23,E27:E35)</f>
        <v>115.95123418518523</v>
      </c>
      <c r="L63" s="1" t="s">
        <v>3</v>
      </c>
      <c r="M63">
        <f t="shared" si="1"/>
        <v>0.51072098874999994</v>
      </c>
      <c r="O63" s="1" t="s">
        <v>36</v>
      </c>
      <c r="P63">
        <f>AVERAGE(L39:S47)</f>
        <v>0.47907969402777795</v>
      </c>
      <c r="R63" s="1" t="s">
        <v>12</v>
      </c>
      <c r="S63">
        <f>AVERAGE(O3:O11,O15:O23,O27:O35,O39:O47)</f>
        <v>0.57476245722222219</v>
      </c>
    </row>
    <row r="64" spans="2:19" x14ac:dyDescent="0.25">
      <c r="B64" s="1" t="s">
        <v>4</v>
      </c>
      <c r="C64">
        <f t="shared" si="0"/>
        <v>139.93369500000003</v>
      </c>
      <c r="E64" s="1" t="s">
        <v>31</v>
      </c>
      <c r="F64">
        <f>_xlfn.STDEV.S(F60:F62)</f>
        <v>10.108191485235647</v>
      </c>
      <c r="H64" s="1" t="s">
        <v>15</v>
      </c>
      <c r="I64">
        <f>AVERAGE(F3:F11,F15:F23,F27:F35)</f>
        <v>120.32654514814818</v>
      </c>
      <c r="L64" s="1" t="s">
        <v>4</v>
      </c>
      <c r="M64">
        <f t="shared" si="1"/>
        <v>0.85104966218750022</v>
      </c>
      <c r="O64" s="1"/>
      <c r="R64" s="1" t="s">
        <v>15</v>
      </c>
      <c r="S64">
        <f>AVERAGE(P3:P11,P15:P23,P27:P35,P39:P47)</f>
        <v>0.59735988138888907</v>
      </c>
    </row>
    <row r="65" spans="2:20" x14ac:dyDescent="0.25">
      <c r="B65" s="1" t="s">
        <v>5</v>
      </c>
      <c r="C65">
        <f t="shared" si="0"/>
        <v>161.92535875000002</v>
      </c>
      <c r="E65" s="1" t="s">
        <v>32</v>
      </c>
      <c r="F65">
        <f>F64/C57*100</f>
        <v>8.3627132708584568</v>
      </c>
      <c r="G65" t="s">
        <v>40</v>
      </c>
      <c r="H65" s="1" t="s">
        <v>16</v>
      </c>
      <c r="I65">
        <f>AVERAGE(G3:G11,G15:G23,G27:G35)</f>
        <v>117.4300628888889</v>
      </c>
      <c r="L65" s="1" t="s">
        <v>5</v>
      </c>
      <c r="M65">
        <f t="shared" si="1"/>
        <v>0.75021696812500005</v>
      </c>
      <c r="O65" s="1" t="s">
        <v>31</v>
      </c>
      <c r="P65">
        <f>_xlfn.STDEV.S(P60:P63)</f>
        <v>0.13500128371405012</v>
      </c>
      <c r="R65" s="1" t="s">
        <v>16</v>
      </c>
      <c r="S65">
        <f>AVERAGE(Q3:Q11,Q15:Q23,Q27:Q35,Q39:Q47)</f>
        <v>0.58850236666666678</v>
      </c>
    </row>
    <row r="66" spans="2:20" x14ac:dyDescent="0.25">
      <c r="B66" s="1" t="s">
        <v>6</v>
      </c>
      <c r="C66">
        <f t="shared" si="0"/>
        <v>116.66833462500001</v>
      </c>
      <c r="H66" s="1" t="s">
        <v>13</v>
      </c>
      <c r="I66">
        <f>AVERAGE(H3:H11,H15:H23,H27:H35)</f>
        <v>129.20699944444442</v>
      </c>
      <c r="L66" s="1" t="s">
        <v>6</v>
      </c>
      <c r="M66">
        <f t="shared" si="1"/>
        <v>0.69601049062500009</v>
      </c>
      <c r="O66" s="1" t="s">
        <v>32</v>
      </c>
      <c r="P66">
        <f>P65/M57*100</f>
        <v>22.49970194089526</v>
      </c>
      <c r="Q66" t="s">
        <v>40</v>
      </c>
      <c r="R66" s="1" t="s">
        <v>13</v>
      </c>
      <c r="S66">
        <f>AVERAGE(R3:R11,R15:R23,R27:R35,R39:R47)</f>
        <v>0.63625502666666689</v>
      </c>
    </row>
    <row r="67" spans="2:20" x14ac:dyDescent="0.25">
      <c r="B67" s="1" t="s">
        <v>7</v>
      </c>
      <c r="C67">
        <f t="shared" si="0"/>
        <v>86.172716791666673</v>
      </c>
      <c r="H67" s="1" t="s">
        <v>14</v>
      </c>
      <c r="I67">
        <f>AVERAGE(I3:I11,I15:I23,I27:I35)</f>
        <v>125.70361285185189</v>
      </c>
      <c r="L67" s="1" t="s">
        <v>7</v>
      </c>
      <c r="M67">
        <f t="shared" si="1"/>
        <v>0.36534332999999991</v>
      </c>
      <c r="R67" s="1" t="s">
        <v>14</v>
      </c>
      <c r="S67">
        <f>AVERAGE(S3:S11,S15:S23,S27:S35,S39:S47)</f>
        <v>0.62744188027777748</v>
      </c>
    </row>
    <row r="68" spans="2:20" x14ac:dyDescent="0.25">
      <c r="B68" s="1" t="s">
        <v>8</v>
      </c>
      <c r="C68">
        <f t="shared" si="0"/>
        <v>79.633465458333347</v>
      </c>
      <c r="H68" s="1"/>
      <c r="L68" s="1" t="s">
        <v>8</v>
      </c>
      <c r="M68">
        <f t="shared" si="1"/>
        <v>0.37749143218750003</v>
      </c>
      <c r="R68" s="1"/>
    </row>
    <row r="69" spans="2:20" x14ac:dyDescent="0.25">
      <c r="B69" s="1"/>
      <c r="H69" s="1" t="s">
        <v>31</v>
      </c>
      <c r="I69">
        <f>_xlfn.STDEV.S(I60:I67)</f>
        <v>4.5372192607491542</v>
      </c>
      <c r="L69" s="1"/>
      <c r="R69" s="1" t="s">
        <v>31</v>
      </c>
      <c r="S69">
        <f>_xlfn.STDEV.S(S60:S67)</f>
        <v>2.0964181319968134E-2</v>
      </c>
    </row>
    <row r="70" spans="2:20" x14ac:dyDescent="0.25">
      <c r="B70" s="1" t="s">
        <v>31</v>
      </c>
      <c r="C70">
        <f>_xlfn.STDEV.S(C60:C68)</f>
        <v>34.917069792863849</v>
      </c>
      <c r="H70" s="1" t="s">
        <v>32</v>
      </c>
      <c r="I70">
        <f>I69/C57*100</f>
        <v>3.7537341650168585</v>
      </c>
      <c r="J70" t="s">
        <v>40</v>
      </c>
      <c r="L70" s="1" t="s">
        <v>31</v>
      </c>
      <c r="M70">
        <f>_xlfn.STDEV.S(M60:M68)</f>
        <v>0.17235292351335388</v>
      </c>
      <c r="R70" s="1" t="s">
        <v>32</v>
      </c>
      <c r="S70">
        <f>S69/M57*100</f>
        <v>3.4939507103744432</v>
      </c>
      <c r="T70" t="s">
        <v>40</v>
      </c>
    </row>
    <row r="71" spans="2:20" x14ac:dyDescent="0.25">
      <c r="B71" s="1" t="s">
        <v>32</v>
      </c>
      <c r="C71">
        <f>C70/C57*100</f>
        <v>28.887605004592594</v>
      </c>
      <c r="D71" t="s">
        <v>40</v>
      </c>
      <c r="L71" s="1" t="s">
        <v>32</v>
      </c>
      <c r="M71">
        <f>M70/M57*100</f>
        <v>28.724833579406866</v>
      </c>
      <c r="N71" t="s">
        <v>40</v>
      </c>
    </row>
  </sheetData>
  <mergeCells count="9">
    <mergeCell ref="L37:S37"/>
    <mergeCell ref="B49:I49"/>
    <mergeCell ref="L49:S49"/>
    <mergeCell ref="B1:I1"/>
    <mergeCell ref="L1:S1"/>
    <mergeCell ref="B13:I13"/>
    <mergeCell ref="L13:S13"/>
    <mergeCell ref="B25:I25"/>
    <mergeCell ref="L25:S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Base_Case</vt:lpstr>
      <vt:lpstr>B1</vt:lpstr>
      <vt:lpstr>B2</vt:lpstr>
      <vt:lpstr>B3</vt:lpstr>
      <vt:lpstr>B4</vt:lpstr>
      <vt:lpstr>B5</vt:lpstr>
      <vt:lpstr>Pb1</vt:lpstr>
      <vt:lpstr>Pb2</vt:lpstr>
      <vt:lpstr>Pb3</vt:lpstr>
      <vt:lpstr>Pb4</vt:lpstr>
      <vt:lpstr>Pb5</vt:lpstr>
      <vt:lpstr>Pb6</vt:lpstr>
      <vt:lpstr>Pb7</vt:lpstr>
      <vt:lpstr>Pb8</vt:lpstr>
      <vt:lpstr>non_nested</vt:lpstr>
      <vt:lpstr>Base_Case_5borough</vt:lpstr>
      <vt:lpstr>representative_inventory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Pitt</dc:creator>
  <cp:lastModifiedBy>Joe Pitt</cp:lastModifiedBy>
  <dcterms:created xsi:type="dcterms:W3CDTF">2021-03-29T17:45:06Z</dcterms:created>
  <dcterms:modified xsi:type="dcterms:W3CDTF">2021-05-25T12:01:25Z</dcterms:modified>
</cp:coreProperties>
</file>