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ith.Locantore\Downloads\"/>
    </mc:Choice>
  </mc:AlternateContent>
  <bookViews>
    <workbookView xWindow="0" yWindow="0" windowWidth="16890" windowHeight="6010"/>
  </bookViews>
  <sheets>
    <sheet name="Sample Mean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" i="2" l="1"/>
  <c r="Z4" i="2"/>
  <c r="Z6" i="2"/>
  <c r="Z7" i="2"/>
  <c r="Z8" i="2"/>
  <c r="Z9" i="2"/>
  <c r="Z10" i="2"/>
  <c r="Z11" i="2"/>
  <c r="Z12" i="2"/>
  <c r="Z14" i="2"/>
  <c r="Z15" i="2"/>
  <c r="Z16" i="2"/>
  <c r="Z18" i="2"/>
  <c r="Z20" i="2"/>
  <c r="Z21" i="2"/>
  <c r="Z22" i="2"/>
  <c r="Z23" i="2"/>
  <c r="Z24" i="2"/>
  <c r="Z25" i="2"/>
  <c r="O3" i="2"/>
  <c r="O4" i="2"/>
  <c r="O5" i="2"/>
  <c r="O6" i="2"/>
  <c r="O7" i="2"/>
  <c r="O8" i="2"/>
  <c r="O9" i="2"/>
  <c r="O11" i="2"/>
  <c r="O12" i="2"/>
  <c r="O14" i="2"/>
  <c r="O15" i="2"/>
  <c r="O17" i="2"/>
  <c r="O20" i="2"/>
  <c r="O21" i="2"/>
  <c r="O22" i="2"/>
  <c r="O23" i="2"/>
  <c r="O24" i="2"/>
  <c r="O25" i="2"/>
</calcChain>
</file>

<file path=xl/sharedStrings.xml><?xml version="1.0" encoding="utf-8"?>
<sst xmlns="http://schemas.openxmlformats.org/spreadsheetml/2006/main" count="342" uniqueCount="27">
  <si>
    <t>Carapace</t>
  </si>
  <si>
    <t>Right Claw</t>
  </si>
  <si>
    <t>Right Leg</t>
  </si>
  <si>
    <t>Left Leg</t>
  </si>
  <si>
    <t>CrabID</t>
  </si>
  <si>
    <t>pH</t>
  </si>
  <si>
    <t xml:space="preserve">Total Thickness (microns) </t>
  </si>
  <si>
    <t>Endocuticle Thickness</t>
  </si>
  <si>
    <t>Exocuticle Thickness</t>
  </si>
  <si>
    <t>Bouligand in Endo</t>
  </si>
  <si>
    <t>Bouligand in Exo</t>
  </si>
  <si>
    <t>Bouligand Exocuticle</t>
  </si>
  <si>
    <t>Hardness in Endocuticle</t>
  </si>
  <si>
    <t>Hardness in Exocuticle</t>
  </si>
  <si>
    <t xml:space="preserve">Bouligand Endocuticle </t>
  </si>
  <si>
    <t>Left Claw</t>
  </si>
  <si>
    <t>Hardness in Endocuticle in Endo</t>
  </si>
  <si>
    <t>Calcium (% Dry Mass)</t>
  </si>
  <si>
    <t>Magnesium (% Dry Mass)</t>
  </si>
  <si>
    <t>Strontium (% Dry Mass)</t>
  </si>
  <si>
    <t>Total Thickness (um)</t>
  </si>
  <si>
    <t>Not able to determine</t>
  </si>
  <si>
    <t>no leg available</t>
  </si>
  <si>
    <t>Broken R3 Tip</t>
  </si>
  <si>
    <t>no claw available</t>
  </si>
  <si>
    <t>No Left Leg</t>
  </si>
  <si>
    <t>Broken Leg 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</si>
</sst>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.0000"/>
    <numFmt numFmtId="165" formatCode="###0.00"/>
    <numFmt numFmtId="166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9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</cellStyleXfs>
  <cellXfs count="28">
    <xf numFmtId="0" fontId="0" fillId="0" borderId="0" xfId="0"/>
    <xf numFmtId="16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2" fillId="0" borderId="0" xfId="2" applyFont="1" applyAlignment="1">
      <alignment horizontal="left" vertical="top" wrapText="1"/>
    </xf>
    <xf numFmtId="0" fontId="3" fillId="0" borderId="0" xfId="0" applyFont="1"/>
    <xf numFmtId="0" fontId="6" fillId="0" borderId="0" xfId="0" applyFont="1"/>
    <xf numFmtId="0" fontId="0" fillId="2" borderId="0" xfId="0" applyFill="1"/>
    <xf numFmtId="0" fontId="6" fillId="2" borderId="0" xfId="0" applyFont="1" applyFill="1"/>
    <xf numFmtId="0" fontId="8" fillId="0" borderId="0" xfId="0" applyFont="1"/>
    <xf numFmtId="166" fontId="8" fillId="0" borderId="0" xfId="0" applyNumberFormat="1" applyFont="1"/>
    <xf numFmtId="0" fontId="8" fillId="2" borderId="0" xfId="0" applyFont="1" applyFill="1"/>
    <xf numFmtId="0" fontId="7" fillId="0" borderId="0" xfId="2" applyFont="1" applyAlignment="1">
      <alignment horizontal="left" vertical="top" wrapText="1"/>
    </xf>
    <xf numFmtId="0" fontId="9" fillId="0" borderId="0" xfId="0" applyFont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10" fillId="0" borderId="0" xfId="1" applyNumberFormat="1" applyFont="1" applyAlignment="1">
      <alignment horizontal="right" vertical="center"/>
    </xf>
    <xf numFmtId="165" fontId="10" fillId="0" borderId="0" xfId="2" applyNumberFormat="1" applyFont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/>
    <xf numFmtId="2" fontId="8" fillId="0" borderId="0" xfId="0" applyNumberFormat="1" applyFont="1"/>
    <xf numFmtId="2" fontId="6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9" fillId="0" borderId="0" xfId="0" applyFont="1" applyAlignment="1">
      <alignment horizontal="center"/>
    </xf>
  </cellXfs>
  <cellStyles count="8"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2" xfId="7"/>
    <cellStyle name="Normal_Sheet1" xfId="2"/>
    <cellStyle name="Normal_Shee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zoomScale="141" zoomScaleNormal="14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G36" sqref="G36"/>
    </sheetView>
  </sheetViews>
  <sheetFormatPr defaultColWidth="8.81640625" defaultRowHeight="14.5"/>
  <cols>
    <col min="1" max="1" width="8.81640625" bestFit="1" customWidth="1"/>
    <col min="2" max="2" width="4.453125" bestFit="1" customWidth="1"/>
    <col min="3" max="3" width="25.36328125" bestFit="1" customWidth="1"/>
    <col min="4" max="4" width="20.36328125" bestFit="1" customWidth="1"/>
    <col min="5" max="5" width="19.1796875" bestFit="1" customWidth="1"/>
    <col min="6" max="7" width="16.81640625" bestFit="1" customWidth="1"/>
    <col min="8" max="8" width="31" bestFit="1" customWidth="1"/>
    <col min="9" max="9" width="22.1796875" bestFit="1" customWidth="1"/>
    <col min="10" max="12" width="22" style="23" customWidth="1"/>
    <col min="13" max="13" width="12.81640625" style="6" customWidth="1"/>
    <col min="14" max="14" width="20.6328125" bestFit="1" customWidth="1"/>
    <col min="15" max="15" width="20.6328125" customWidth="1"/>
    <col min="16" max="16" width="22" bestFit="1" customWidth="1"/>
    <col min="17" max="17" width="22.453125" bestFit="1" customWidth="1"/>
    <col min="18" max="18" width="20.453125" bestFit="1" customWidth="1"/>
    <col min="19" max="19" width="21.6328125" bestFit="1" customWidth="1"/>
    <col min="20" max="20" width="20.453125" bestFit="1" customWidth="1"/>
    <col min="21" max="23" width="22" style="23" customWidth="1"/>
    <col min="24" max="24" width="8.81640625" style="6"/>
    <col min="25" max="25" width="20.6328125" bestFit="1" customWidth="1"/>
    <col min="26" max="26" width="20.6328125" customWidth="1"/>
    <col min="27" max="27" width="22" bestFit="1" customWidth="1"/>
    <col min="28" max="28" width="22.453125" bestFit="1" customWidth="1"/>
    <col min="29" max="29" width="20.453125" bestFit="1" customWidth="1"/>
    <col min="30" max="30" width="23.453125" bestFit="1" customWidth="1"/>
    <col min="31" max="31" width="22" bestFit="1" customWidth="1"/>
    <col min="32" max="34" width="22" customWidth="1"/>
    <col min="35" max="35" width="8.81640625" style="6"/>
    <col min="36" max="36" width="20.81640625" customWidth="1"/>
    <col min="37" max="37" width="20.6328125" customWidth="1"/>
    <col min="38" max="38" width="22" bestFit="1" customWidth="1"/>
    <col min="39" max="39" width="22.453125" bestFit="1" customWidth="1"/>
    <col min="40" max="40" width="20.453125" bestFit="1" customWidth="1"/>
    <col min="41" max="41" width="23.453125" bestFit="1" customWidth="1"/>
    <col min="42" max="42" width="22" bestFit="1" customWidth="1"/>
    <col min="43" max="45" width="22" style="21" customWidth="1"/>
    <col min="46" max="46" width="8.81640625" style="6"/>
    <col min="47" max="47" width="23.453125" bestFit="1" customWidth="1"/>
    <col min="48" max="48" width="23" bestFit="1" customWidth="1"/>
    <col min="49" max="49" width="24.81640625" bestFit="1" customWidth="1"/>
    <col min="50" max="50" width="26" bestFit="1" customWidth="1"/>
    <col min="51" max="51" width="23.81640625" bestFit="1" customWidth="1"/>
    <col min="52" max="52" width="26.81640625" bestFit="1" customWidth="1"/>
    <col min="53" max="53" width="25.453125" bestFit="1" customWidth="1"/>
    <col min="54" max="56" width="22" style="21" customWidth="1"/>
  </cols>
  <sheetData>
    <row r="1" spans="1:57" s="4" customFormat="1">
      <c r="A1" s="12"/>
      <c r="B1" s="12"/>
      <c r="C1" s="27" t="s">
        <v>0</v>
      </c>
      <c r="D1" s="27"/>
      <c r="E1" s="27"/>
      <c r="F1" s="27"/>
      <c r="G1" s="27"/>
      <c r="H1" s="27"/>
      <c r="I1" s="27"/>
      <c r="J1" s="19"/>
      <c r="K1" s="19"/>
      <c r="L1" s="19"/>
      <c r="M1" s="13"/>
      <c r="N1" s="27" t="s">
        <v>1</v>
      </c>
      <c r="O1" s="27"/>
      <c r="P1" s="27"/>
      <c r="Q1" s="27"/>
      <c r="R1" s="27"/>
      <c r="S1" s="27"/>
      <c r="T1" s="27"/>
      <c r="U1" s="19"/>
      <c r="V1" s="19"/>
      <c r="W1" s="19"/>
      <c r="X1" s="12"/>
      <c r="Y1" s="27" t="s">
        <v>15</v>
      </c>
      <c r="Z1" s="27"/>
      <c r="AA1" s="27"/>
      <c r="AB1" s="27"/>
      <c r="AC1" s="27"/>
      <c r="AD1" s="27"/>
      <c r="AE1" s="27"/>
      <c r="AF1" s="25"/>
      <c r="AG1" s="25"/>
      <c r="AH1" s="25"/>
      <c r="AI1" s="12"/>
      <c r="AJ1" s="27" t="s">
        <v>2</v>
      </c>
      <c r="AK1" s="27"/>
      <c r="AL1" s="27"/>
      <c r="AM1" s="27"/>
      <c r="AN1" s="27"/>
      <c r="AO1" s="27"/>
      <c r="AP1" s="27"/>
      <c r="AQ1" s="19"/>
      <c r="AR1" s="19"/>
      <c r="AS1" s="19"/>
      <c r="AT1" s="12"/>
      <c r="AU1" s="27" t="s">
        <v>3</v>
      </c>
      <c r="AV1" s="27"/>
      <c r="AW1" s="27"/>
      <c r="AX1" s="27"/>
      <c r="AY1" s="27"/>
      <c r="AZ1" s="27"/>
      <c r="BA1" s="27"/>
      <c r="BB1" s="19"/>
      <c r="BC1" s="19"/>
      <c r="BD1" s="19"/>
    </row>
    <row r="2" spans="1:57" s="4" customFormat="1">
      <c r="A2" s="12" t="s">
        <v>4</v>
      </c>
      <c r="B2" s="12" t="s">
        <v>5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16</v>
      </c>
      <c r="I2" s="12" t="s">
        <v>13</v>
      </c>
      <c r="J2" s="20" t="s">
        <v>17</v>
      </c>
      <c r="K2" s="20" t="s">
        <v>18</v>
      </c>
      <c r="L2" s="20" t="s">
        <v>19</v>
      </c>
      <c r="M2" s="14"/>
      <c r="N2" s="12" t="s">
        <v>8</v>
      </c>
      <c r="O2" s="12" t="s">
        <v>20</v>
      </c>
      <c r="P2" s="12" t="s">
        <v>7</v>
      </c>
      <c r="Q2" s="12" t="s">
        <v>14</v>
      </c>
      <c r="R2" s="12" t="s">
        <v>11</v>
      </c>
      <c r="S2" s="12" t="s">
        <v>12</v>
      </c>
      <c r="T2" s="12" t="s">
        <v>13</v>
      </c>
      <c r="U2" s="20" t="s">
        <v>17</v>
      </c>
      <c r="V2" s="20" t="s">
        <v>18</v>
      </c>
      <c r="W2" s="20" t="s">
        <v>19</v>
      </c>
      <c r="X2" s="14"/>
      <c r="Y2" s="12" t="s">
        <v>8</v>
      </c>
      <c r="Z2" s="12" t="s">
        <v>20</v>
      </c>
      <c r="AA2" s="12" t="s">
        <v>7</v>
      </c>
      <c r="AB2" s="12" t="s">
        <v>14</v>
      </c>
      <c r="AC2" s="12" t="s">
        <v>11</v>
      </c>
      <c r="AD2" s="12" t="s">
        <v>12</v>
      </c>
      <c r="AE2" s="12" t="s">
        <v>13</v>
      </c>
      <c r="AF2" s="12" t="s">
        <v>17</v>
      </c>
      <c r="AG2" s="12" t="s">
        <v>18</v>
      </c>
      <c r="AH2" s="12" t="s">
        <v>19</v>
      </c>
      <c r="AI2" s="14"/>
      <c r="AJ2" s="12" t="s">
        <v>8</v>
      </c>
      <c r="AK2" s="12" t="s">
        <v>20</v>
      </c>
      <c r="AL2" s="12" t="s">
        <v>7</v>
      </c>
      <c r="AM2" s="12" t="s">
        <v>14</v>
      </c>
      <c r="AN2" s="12" t="s">
        <v>11</v>
      </c>
      <c r="AO2" s="12" t="s">
        <v>12</v>
      </c>
      <c r="AP2" s="12" t="s">
        <v>13</v>
      </c>
      <c r="AQ2" s="20" t="s">
        <v>17</v>
      </c>
      <c r="AR2" s="20" t="s">
        <v>18</v>
      </c>
      <c r="AS2" s="20" t="s">
        <v>19</v>
      </c>
      <c r="AT2" s="14"/>
      <c r="AU2" s="12" t="s">
        <v>8</v>
      </c>
      <c r="AV2" s="12" t="s">
        <v>20</v>
      </c>
      <c r="AW2" s="12" t="s">
        <v>7</v>
      </c>
      <c r="AX2" s="12" t="s">
        <v>14</v>
      </c>
      <c r="AY2" s="12" t="s">
        <v>11</v>
      </c>
      <c r="AZ2" s="12" t="s">
        <v>12</v>
      </c>
      <c r="BA2" s="12" t="s">
        <v>13</v>
      </c>
      <c r="BB2" s="20" t="s">
        <v>17</v>
      </c>
      <c r="BC2" s="20" t="s">
        <v>18</v>
      </c>
      <c r="BD2" s="20" t="s">
        <v>19</v>
      </c>
    </row>
    <row r="3" spans="1:57" s="8" customFormat="1">
      <c r="A3" s="8">
        <v>1200</v>
      </c>
      <c r="B3" s="8">
        <v>7.5</v>
      </c>
      <c r="C3" s="15">
        <v>550.4991511500001</v>
      </c>
      <c r="D3" s="15">
        <v>478.91549782727276</v>
      </c>
      <c r="E3" s="15">
        <v>71.583653338181819</v>
      </c>
      <c r="F3" s="15">
        <v>3.9490458113333338</v>
      </c>
      <c r="G3" s="15">
        <v>2.0879161339999999</v>
      </c>
      <c r="H3" s="8">
        <v>21.4</v>
      </c>
      <c r="I3" s="8">
        <v>33.25</v>
      </c>
      <c r="J3" s="21">
        <v>20.219802847222219</v>
      </c>
      <c r="K3" s="21">
        <v>0.91755864834058976</v>
      </c>
      <c r="L3" s="21">
        <v>0.36459699739597479</v>
      </c>
      <c r="M3" s="10"/>
      <c r="N3" s="16">
        <v>35.607047342499996</v>
      </c>
      <c r="O3" s="16">
        <f t="shared" ref="O3:O25" si="0">N3+P3</f>
        <v>561.7212568067855</v>
      </c>
      <c r="P3" s="16">
        <v>526.11420946428552</v>
      </c>
      <c r="Q3" s="17">
        <v>3.7667949999999997</v>
      </c>
      <c r="R3" s="17" t="s">
        <v>21</v>
      </c>
      <c r="S3" s="8">
        <v>35.6</v>
      </c>
      <c r="T3" s="9">
        <v>27</v>
      </c>
      <c r="U3" s="21">
        <v>27.294503816666666</v>
      </c>
      <c r="V3" s="21">
        <v>0.52377476041713811</v>
      </c>
      <c r="W3" s="21">
        <v>0.35705985979447807</v>
      </c>
      <c r="X3" s="10"/>
      <c r="Y3" s="8">
        <v>51.74967514970588</v>
      </c>
      <c r="Z3" s="8">
        <f t="shared" ref="Z3:Z25" si="1">Y3+AA3</f>
        <v>420.04616609676469</v>
      </c>
      <c r="AA3" s="8">
        <v>368.29649094705883</v>
      </c>
      <c r="AB3" s="8">
        <v>7.461986682</v>
      </c>
      <c r="AC3" s="8" t="s">
        <v>21</v>
      </c>
      <c r="AD3" s="8">
        <v>72.89</v>
      </c>
      <c r="AE3" s="8">
        <v>45.63</v>
      </c>
      <c r="AF3" s="8">
        <v>31.308606871237455</v>
      </c>
      <c r="AG3" s="8">
        <v>0.47985001298104329</v>
      </c>
      <c r="AH3" s="8">
        <v>0.38510485032929709</v>
      </c>
      <c r="AI3" s="10"/>
      <c r="AJ3" s="8" t="s">
        <v>22</v>
      </c>
      <c r="AK3" s="8" t="s">
        <v>22</v>
      </c>
      <c r="AL3" s="8" t="s">
        <v>22</v>
      </c>
      <c r="AM3" s="8" t="s">
        <v>22</v>
      </c>
      <c r="AN3" s="8" t="s">
        <v>22</v>
      </c>
      <c r="AO3" s="24" t="s">
        <v>23</v>
      </c>
      <c r="AP3" s="24" t="s">
        <v>23</v>
      </c>
      <c r="AQ3" s="21">
        <v>15.408694839721255</v>
      </c>
      <c r="AR3" s="21">
        <v>1.17598839751314</v>
      </c>
      <c r="AS3" s="21">
        <v>0.33614923759822013</v>
      </c>
      <c r="AT3" s="10"/>
      <c r="AU3" s="8">
        <v>85.342027400000006</v>
      </c>
      <c r="AV3" s="8">
        <v>323.56224270000001</v>
      </c>
      <c r="AW3" s="26">
        <v>238.22021532571168</v>
      </c>
      <c r="AX3" s="8">
        <v>8.7779019070000004</v>
      </c>
      <c r="AY3" s="8">
        <v>2.5564073540000001</v>
      </c>
      <c r="AZ3" s="8">
        <v>36.67</v>
      </c>
      <c r="BA3" s="8">
        <v>41.93</v>
      </c>
      <c r="BB3" s="21">
        <v>15.766694331818181</v>
      </c>
      <c r="BC3" s="21">
        <v>1.2190394221014624</v>
      </c>
      <c r="BD3" s="21">
        <v>0.33886675955821405</v>
      </c>
    </row>
    <row r="4" spans="1:57" s="8" customFormat="1">
      <c r="A4" s="8">
        <v>1201</v>
      </c>
      <c r="B4" s="8">
        <v>7.8</v>
      </c>
      <c r="C4" s="15">
        <v>350.85762995200002</v>
      </c>
      <c r="D4" s="15">
        <v>274.63308574799993</v>
      </c>
      <c r="E4" s="15">
        <v>76.224544217599998</v>
      </c>
      <c r="F4" s="15">
        <v>4.0876276909999998</v>
      </c>
      <c r="G4" s="15">
        <v>2.8534577456666668</v>
      </c>
      <c r="H4" s="8">
        <v>25.98</v>
      </c>
      <c r="I4" s="8">
        <v>23.89</v>
      </c>
      <c r="J4" s="21">
        <v>21.616124129629625</v>
      </c>
      <c r="K4" s="21">
        <v>0.82615477627618839</v>
      </c>
      <c r="L4" s="21">
        <v>0.36383388883838602</v>
      </c>
      <c r="M4" s="10"/>
      <c r="N4" s="16">
        <v>28.676158629000003</v>
      </c>
      <c r="O4" s="16">
        <f t="shared" si="0"/>
        <v>838.76845126900002</v>
      </c>
      <c r="P4" s="16">
        <v>810.09229263999998</v>
      </c>
      <c r="Q4" s="18">
        <v>8.6305689999999995</v>
      </c>
      <c r="R4" s="17" t="s">
        <v>21</v>
      </c>
      <c r="S4" s="8">
        <v>28</v>
      </c>
      <c r="T4" s="9">
        <v>49.5</v>
      </c>
      <c r="U4" s="21">
        <v>32.491934600806452</v>
      </c>
      <c r="V4" s="21">
        <v>0.32352449756637514</v>
      </c>
      <c r="W4" s="21">
        <v>0.39286974426746757</v>
      </c>
      <c r="X4" s="10"/>
      <c r="Y4" s="8">
        <v>48.510764257500007</v>
      </c>
      <c r="Z4" s="8">
        <f t="shared" si="1"/>
        <v>544.75305466166674</v>
      </c>
      <c r="AA4" s="8">
        <v>496.24229040416668</v>
      </c>
      <c r="AB4" s="8">
        <v>9.0541061299999992</v>
      </c>
      <c r="AC4" s="8" t="s">
        <v>21</v>
      </c>
      <c r="AD4" s="8">
        <v>42.5</v>
      </c>
      <c r="AE4" s="8">
        <v>48.4</v>
      </c>
      <c r="AF4" s="8">
        <v>30.504930508474576</v>
      </c>
      <c r="AG4" s="8">
        <v>0.46258860162894505</v>
      </c>
      <c r="AH4" s="8">
        <v>0.38084370078583429</v>
      </c>
      <c r="AI4" s="10"/>
      <c r="AJ4" s="8">
        <v>60.739803559999999</v>
      </c>
      <c r="AK4" s="8">
        <v>361.185092</v>
      </c>
      <c r="AL4" s="8">
        <v>300.44528839999998</v>
      </c>
      <c r="AM4" s="8">
        <v>6.6576232820000003</v>
      </c>
      <c r="AN4" s="8">
        <v>1.9924262639999999</v>
      </c>
      <c r="AO4" s="8">
        <v>30.15</v>
      </c>
      <c r="AP4" s="24">
        <v>54.37</v>
      </c>
      <c r="AQ4" s="21">
        <v>17.105671048442904</v>
      </c>
      <c r="AR4" s="21">
        <v>1.1264063452213287</v>
      </c>
      <c r="AS4" s="21">
        <v>0.35208708981095616</v>
      </c>
      <c r="AT4" s="10"/>
      <c r="AU4" s="21" t="s">
        <v>22</v>
      </c>
      <c r="AV4" s="21" t="s">
        <v>22</v>
      </c>
      <c r="AW4" s="21" t="s">
        <v>22</v>
      </c>
      <c r="AX4" s="21" t="s">
        <v>22</v>
      </c>
      <c r="AY4" s="21" t="s">
        <v>22</v>
      </c>
      <c r="AZ4" s="21" t="s">
        <v>22</v>
      </c>
      <c r="BA4" s="21" t="s">
        <v>22</v>
      </c>
      <c r="BB4" s="21" t="s">
        <v>22</v>
      </c>
      <c r="BC4" s="21" t="s">
        <v>22</v>
      </c>
      <c r="BD4" s="21" t="s">
        <v>22</v>
      </c>
    </row>
    <row r="5" spans="1:57" s="8" customFormat="1">
      <c r="A5" s="8">
        <v>1203</v>
      </c>
      <c r="B5" s="8">
        <v>7.8</v>
      </c>
      <c r="C5" s="15">
        <v>465.46084215999997</v>
      </c>
      <c r="D5" s="15">
        <v>387.67946460000007</v>
      </c>
      <c r="E5" s="15">
        <v>77.781377558500012</v>
      </c>
      <c r="F5" s="15">
        <v>4.0393419766666661</v>
      </c>
      <c r="G5" s="15">
        <v>2.332657741666667</v>
      </c>
      <c r="H5" s="8">
        <v>25.12</v>
      </c>
      <c r="I5" s="8">
        <v>28.42</v>
      </c>
      <c r="J5" s="21">
        <v>23.503286978354982</v>
      </c>
      <c r="K5" s="21">
        <v>0.93102156107544398</v>
      </c>
      <c r="L5" s="21">
        <v>0.37620219399965421</v>
      </c>
      <c r="M5" s="10"/>
      <c r="N5" s="16">
        <v>39.130980541666659</v>
      </c>
      <c r="O5" s="16">
        <f t="shared" si="0"/>
        <v>602.36007479166665</v>
      </c>
      <c r="P5" s="16">
        <v>563.22909425</v>
      </c>
      <c r="Q5" s="18">
        <v>13.081489999999999</v>
      </c>
      <c r="R5" s="17" t="s">
        <v>21</v>
      </c>
      <c r="S5" s="8">
        <v>44.5</v>
      </c>
      <c r="T5" s="9">
        <v>36.5</v>
      </c>
      <c r="U5" s="21">
        <v>32.016770202755907</v>
      </c>
      <c r="V5" s="21">
        <v>0.43530359641093919</v>
      </c>
      <c r="W5" s="21">
        <v>0.39517939240398164</v>
      </c>
      <c r="X5" s="10"/>
      <c r="Y5" s="8" t="s">
        <v>24</v>
      </c>
      <c r="Z5" s="8" t="s">
        <v>24</v>
      </c>
      <c r="AA5" s="8" t="s">
        <v>24</v>
      </c>
      <c r="AB5" s="8" t="s">
        <v>24</v>
      </c>
      <c r="AC5" s="8" t="s">
        <v>24</v>
      </c>
      <c r="AD5" s="8" t="s">
        <v>24</v>
      </c>
      <c r="AE5" s="8" t="s">
        <v>24</v>
      </c>
      <c r="AF5" s="8" t="s">
        <v>24</v>
      </c>
      <c r="AG5" s="8" t="s">
        <v>24</v>
      </c>
      <c r="AH5" s="8" t="s">
        <v>24</v>
      </c>
      <c r="AI5" s="10"/>
      <c r="AJ5" s="8">
        <v>35.514034180000003</v>
      </c>
      <c r="AK5" s="8">
        <v>182.83890270000001</v>
      </c>
      <c r="AL5" s="8">
        <v>147.32486850000001</v>
      </c>
      <c r="AM5" s="8">
        <v>3.7890235080000001</v>
      </c>
      <c r="AN5" s="8">
        <v>1.259467452</v>
      </c>
      <c r="AO5" s="8">
        <v>33.630000000000003</v>
      </c>
      <c r="AP5" s="24">
        <v>61.47</v>
      </c>
      <c r="AQ5" s="21">
        <v>18.433405085603109</v>
      </c>
      <c r="AR5" s="21">
        <v>1.1310737397139217</v>
      </c>
      <c r="AS5" s="21">
        <v>0.35970245816886537</v>
      </c>
      <c r="AT5" s="10"/>
      <c r="AU5" s="8">
        <v>73.680997959999999</v>
      </c>
      <c r="AV5" s="8">
        <v>316.7117207</v>
      </c>
      <c r="AW5" s="26">
        <v>243.03072275434923</v>
      </c>
      <c r="AX5" s="26">
        <v>6.7137725010000002</v>
      </c>
      <c r="AY5" s="8">
        <v>2.5894642110000001</v>
      </c>
      <c r="AZ5" s="8">
        <v>26.92</v>
      </c>
      <c r="BA5" s="8">
        <v>40.270000000000003</v>
      </c>
      <c r="BB5" s="21">
        <v>19.071031052469134</v>
      </c>
      <c r="BC5" s="21">
        <v>1.1977690513146562</v>
      </c>
      <c r="BD5" s="21">
        <v>0.37300280206492503</v>
      </c>
    </row>
    <row r="6" spans="1:57" s="8" customFormat="1" ht="14">
      <c r="A6" s="8">
        <v>1204</v>
      </c>
      <c r="B6" s="8">
        <v>7.8</v>
      </c>
      <c r="C6" s="15">
        <v>531.42854596799998</v>
      </c>
      <c r="D6" s="15">
        <v>420.80621978800002</v>
      </c>
      <c r="E6" s="15">
        <v>110.62232618519998</v>
      </c>
      <c r="F6" s="15">
        <v>4.1426984756666663</v>
      </c>
      <c r="G6" s="15">
        <v>1.6380641733333332</v>
      </c>
      <c r="H6" s="8">
        <v>22.12</v>
      </c>
      <c r="I6" s="8">
        <v>26.33</v>
      </c>
      <c r="J6" s="21">
        <v>24.366616073732718</v>
      </c>
      <c r="K6" s="21">
        <v>0.87809541819368708</v>
      </c>
      <c r="L6" s="21">
        <v>0.38943151415829752</v>
      </c>
      <c r="M6" s="10"/>
      <c r="N6" s="16">
        <v>21.497667454722219</v>
      </c>
      <c r="O6" s="16">
        <f t="shared" si="0"/>
        <v>526.90732411942815</v>
      </c>
      <c r="P6" s="16">
        <v>505.40965666470595</v>
      </c>
      <c r="Q6" s="17">
        <v>3.8920170000000001</v>
      </c>
      <c r="R6" s="17" t="s">
        <v>21</v>
      </c>
      <c r="S6" s="8">
        <v>32.299999999999997</v>
      </c>
      <c r="T6" s="9">
        <v>59.1</v>
      </c>
      <c r="U6" s="21">
        <v>31.825788647157189</v>
      </c>
      <c r="V6" s="21">
        <v>0.44262744542048144</v>
      </c>
      <c r="W6" s="21">
        <v>0.3898301234272929</v>
      </c>
      <c r="X6" s="10"/>
      <c r="Y6" s="8">
        <v>29.85358296034482</v>
      </c>
      <c r="Z6" s="8">
        <f t="shared" si="1"/>
        <v>509.09186904655161</v>
      </c>
      <c r="AA6" s="8">
        <v>479.23828608620681</v>
      </c>
      <c r="AB6" s="8">
        <v>8.2952208363333337</v>
      </c>
      <c r="AC6" s="8" t="s">
        <v>21</v>
      </c>
      <c r="AD6" s="8">
        <v>69.77</v>
      </c>
      <c r="AE6" s="8">
        <v>57.6</v>
      </c>
      <c r="AF6" s="8">
        <v>32.587820903846151</v>
      </c>
      <c r="AG6" s="8">
        <v>0.48394154662698324</v>
      </c>
      <c r="AH6" s="8">
        <v>0.40125221320771315</v>
      </c>
      <c r="AI6" s="10"/>
      <c r="AJ6" s="8" t="s">
        <v>22</v>
      </c>
      <c r="AK6" s="8" t="s">
        <v>22</v>
      </c>
      <c r="AL6" s="8" t="s">
        <v>22</v>
      </c>
      <c r="AM6" s="8" t="s">
        <v>22</v>
      </c>
      <c r="AN6" s="8" t="s">
        <v>22</v>
      </c>
      <c r="AO6" s="21" t="s">
        <v>22</v>
      </c>
      <c r="AP6" s="21" t="s">
        <v>22</v>
      </c>
      <c r="AQ6" s="21" t="s">
        <v>22</v>
      </c>
      <c r="AR6" s="21" t="s">
        <v>22</v>
      </c>
      <c r="AS6" s="21" t="s">
        <v>22</v>
      </c>
      <c r="AT6" s="10"/>
      <c r="AU6" s="21" t="s">
        <v>22</v>
      </c>
      <c r="AV6" s="21" t="s">
        <v>22</v>
      </c>
      <c r="AW6" s="21" t="s">
        <v>22</v>
      </c>
      <c r="AX6" s="21" t="s">
        <v>22</v>
      </c>
      <c r="AY6" s="21" t="s">
        <v>22</v>
      </c>
      <c r="AZ6" s="21" t="s">
        <v>22</v>
      </c>
      <c r="BB6" s="21">
        <v>19.560141920792081</v>
      </c>
      <c r="BC6" s="21">
        <v>1.3566195555298983</v>
      </c>
      <c r="BD6" s="21">
        <v>0.3899748401354326</v>
      </c>
    </row>
    <row r="7" spans="1:57" s="8" customFormat="1">
      <c r="A7" s="8">
        <v>1215</v>
      </c>
      <c r="B7" s="8">
        <v>7.5</v>
      </c>
      <c r="C7" s="15">
        <v>532.49687013500011</v>
      </c>
      <c r="D7" s="15">
        <v>461.64100099500007</v>
      </c>
      <c r="E7" s="15">
        <v>70.855869142000003</v>
      </c>
      <c r="F7" s="15">
        <v>4.2025860176666665</v>
      </c>
      <c r="G7" s="15">
        <v>1.4066012196666666</v>
      </c>
      <c r="H7" s="8">
        <v>23.58</v>
      </c>
      <c r="I7" s="8">
        <v>27.92</v>
      </c>
      <c r="J7" s="21">
        <v>21.413133511029407</v>
      </c>
      <c r="K7" s="21">
        <v>0.83104071374664801</v>
      </c>
      <c r="L7" s="21">
        <v>0.35388582607982633</v>
      </c>
      <c r="M7" s="10"/>
      <c r="N7" s="16">
        <v>36.254770549999996</v>
      </c>
      <c r="O7" s="16">
        <f t="shared" si="0"/>
        <v>623.2457703192307</v>
      </c>
      <c r="P7" s="16">
        <v>586.99099976923071</v>
      </c>
      <c r="Q7" s="18">
        <v>3.3029009999999999</v>
      </c>
      <c r="R7" s="17" t="s">
        <v>21</v>
      </c>
      <c r="S7" s="8">
        <v>38.4</v>
      </c>
      <c r="T7" s="9">
        <v>60.7</v>
      </c>
      <c r="U7" s="21">
        <v>27.929599470085471</v>
      </c>
      <c r="V7" s="21">
        <v>0.54156176254819699</v>
      </c>
      <c r="W7" s="21">
        <v>0.35981750997915646</v>
      </c>
      <c r="X7" s="10"/>
      <c r="Y7" s="8">
        <v>141.3258740716129</v>
      </c>
      <c r="Z7" s="8">
        <f t="shared" si="1"/>
        <v>547.76304616193556</v>
      </c>
      <c r="AA7" s="8">
        <v>406.43717209032263</v>
      </c>
      <c r="AB7" s="8">
        <v>9.0473100357222229</v>
      </c>
      <c r="AC7" s="8" t="s">
        <v>21</v>
      </c>
      <c r="AD7" s="8">
        <v>45.3</v>
      </c>
      <c r="AE7" s="8">
        <v>48.6</v>
      </c>
      <c r="AF7" s="8">
        <v>31.643479040268453</v>
      </c>
      <c r="AG7" s="8">
        <v>0.53878840093812319</v>
      </c>
      <c r="AH7" s="8">
        <v>0.39870119885171407</v>
      </c>
      <c r="AI7" s="10"/>
      <c r="AJ7" s="8" t="s">
        <v>22</v>
      </c>
      <c r="AK7" s="8" t="s">
        <v>22</v>
      </c>
      <c r="AL7" s="8" t="s">
        <v>22</v>
      </c>
      <c r="AM7" s="8" t="s">
        <v>22</v>
      </c>
      <c r="AN7" s="8" t="s">
        <v>22</v>
      </c>
      <c r="AO7" s="24" t="s">
        <v>23</v>
      </c>
      <c r="AP7" s="24" t="s">
        <v>23</v>
      </c>
      <c r="AQ7" s="21">
        <v>14.143272144067797</v>
      </c>
      <c r="AR7" s="21">
        <v>1.1928923768034252</v>
      </c>
      <c r="AS7" s="21">
        <v>0.32324464377828049</v>
      </c>
      <c r="AT7" s="10"/>
      <c r="AU7" s="8">
        <v>86.484700619999998</v>
      </c>
      <c r="AV7" s="8">
        <v>359.41884229999999</v>
      </c>
      <c r="AW7" s="26">
        <v>272.93414165843865</v>
      </c>
      <c r="AX7" s="8">
        <v>6.3196227809999996</v>
      </c>
      <c r="AY7" s="8">
        <v>2.4261298579999999</v>
      </c>
      <c r="AZ7" s="8">
        <v>20.91</v>
      </c>
      <c r="BA7" s="8">
        <v>27.42</v>
      </c>
      <c r="BB7" s="21">
        <v>17.749727490458014</v>
      </c>
      <c r="BC7" s="21">
        <v>1.2485642455832326</v>
      </c>
      <c r="BD7" s="21">
        <v>0.36254524880884265</v>
      </c>
    </row>
    <row r="8" spans="1:57" s="8" customFormat="1">
      <c r="A8" s="8">
        <v>1218</v>
      </c>
      <c r="B8" s="8">
        <v>7.8</v>
      </c>
      <c r="C8" s="15">
        <v>504.16101753333339</v>
      </c>
      <c r="D8" s="15">
        <v>432.56887818666667</v>
      </c>
      <c r="E8" s="15">
        <v>71.592139325999995</v>
      </c>
      <c r="F8" s="15">
        <v>3.11073222</v>
      </c>
      <c r="G8" s="15">
        <v>1.7652291865</v>
      </c>
      <c r="H8" s="8">
        <v>36.619999999999997</v>
      </c>
      <c r="I8" s="8">
        <v>24.61</v>
      </c>
      <c r="J8" s="21">
        <v>23.661302683823529</v>
      </c>
      <c r="K8" s="21">
        <v>0.97165211394635365</v>
      </c>
      <c r="L8" s="21">
        <v>0.40366735040590412</v>
      </c>
      <c r="M8" s="10"/>
      <c r="N8" s="16">
        <v>33.94210154521739</v>
      </c>
      <c r="O8" s="16">
        <f t="shared" si="0"/>
        <v>587.94758426260876</v>
      </c>
      <c r="P8" s="16">
        <v>554.00548271739137</v>
      </c>
      <c r="Q8" s="17">
        <v>4.1968839999999998</v>
      </c>
      <c r="R8" s="17" t="s">
        <v>21</v>
      </c>
      <c r="S8" s="8">
        <v>32.799999999999997</v>
      </c>
      <c r="T8" s="9">
        <v>27.4</v>
      </c>
      <c r="U8" s="21">
        <v>31.006360518518512</v>
      </c>
      <c r="V8" s="21">
        <v>0.40707888546192794</v>
      </c>
      <c r="W8" s="21">
        <v>0.37702896947838227</v>
      </c>
      <c r="X8" s="10"/>
      <c r="Y8" s="8">
        <v>53.039619709374989</v>
      </c>
      <c r="Z8" s="8">
        <f t="shared" si="1"/>
        <v>577.1555376031248</v>
      </c>
      <c r="AA8" s="8">
        <v>524.11591789374984</v>
      </c>
      <c r="AB8" s="8">
        <v>9.4838275300000028</v>
      </c>
      <c r="AC8" s="8" t="s">
        <v>21</v>
      </c>
      <c r="AD8" s="8">
        <v>48.36</v>
      </c>
      <c r="AE8" s="8">
        <v>51.86</v>
      </c>
      <c r="AF8" s="8">
        <v>33.175864244897966</v>
      </c>
      <c r="AG8" s="8">
        <v>0.48677505197053117</v>
      </c>
      <c r="AH8" s="8">
        <v>0.41163313236233579</v>
      </c>
      <c r="AI8" s="10"/>
      <c r="AJ8" s="8" t="s">
        <v>22</v>
      </c>
      <c r="AK8" s="8" t="s">
        <v>22</v>
      </c>
      <c r="AL8" s="8" t="s">
        <v>22</v>
      </c>
      <c r="AM8" s="8" t="s">
        <v>22</v>
      </c>
      <c r="AN8" s="8" t="s">
        <v>22</v>
      </c>
      <c r="AO8" s="24" t="s">
        <v>23</v>
      </c>
      <c r="AP8" s="24" t="s">
        <v>23</v>
      </c>
      <c r="AQ8" s="21">
        <v>16.438889709737829</v>
      </c>
      <c r="AR8" s="21">
        <v>1.2019045595433411</v>
      </c>
      <c r="AS8" s="21">
        <v>0.34932911963414914</v>
      </c>
      <c r="AT8" s="10"/>
      <c r="AU8" s="21" t="s">
        <v>22</v>
      </c>
      <c r="AV8" s="21" t="s">
        <v>22</v>
      </c>
      <c r="AW8" s="21" t="s">
        <v>22</v>
      </c>
      <c r="AX8" s="21" t="s">
        <v>22</v>
      </c>
      <c r="AY8" s="21" t="s">
        <v>22</v>
      </c>
      <c r="AZ8" s="21" t="s">
        <v>22</v>
      </c>
      <c r="BA8" s="21" t="s">
        <v>22</v>
      </c>
      <c r="BB8" s="21" t="s">
        <v>22</v>
      </c>
      <c r="BC8" s="21" t="s">
        <v>22</v>
      </c>
      <c r="BD8" s="21" t="s">
        <v>22</v>
      </c>
    </row>
    <row r="9" spans="1:57" s="8" customFormat="1">
      <c r="A9" s="8">
        <v>1220</v>
      </c>
      <c r="B9" s="8">
        <v>7.8</v>
      </c>
      <c r="C9" s="15">
        <v>574.74060901153837</v>
      </c>
      <c r="D9" s="15">
        <v>495.93160881153835</v>
      </c>
      <c r="E9" s="15">
        <v>68.523433888749977</v>
      </c>
      <c r="F9" s="15">
        <v>3.3983434393333334</v>
      </c>
      <c r="G9" s="15">
        <v>1.612100906</v>
      </c>
      <c r="H9" s="8">
        <v>28.372699999999998</v>
      </c>
      <c r="I9" s="8">
        <v>31.333300000000001</v>
      </c>
      <c r="J9" s="21">
        <v>19.335205082236843</v>
      </c>
      <c r="K9" s="21">
        <v>0.92112437937662972</v>
      </c>
      <c r="L9" s="21">
        <v>0.34622266022814052</v>
      </c>
      <c r="M9" s="10"/>
      <c r="N9" s="16">
        <v>26.46669717</v>
      </c>
      <c r="O9" s="16">
        <f t="shared" si="0"/>
        <v>617.62903591666657</v>
      </c>
      <c r="P9" s="16">
        <v>591.16233874666659</v>
      </c>
      <c r="Q9" s="17">
        <v>7.4292249999999997</v>
      </c>
      <c r="R9" s="17" t="s">
        <v>21</v>
      </c>
      <c r="S9" s="8">
        <v>39.4</v>
      </c>
      <c r="T9" s="9">
        <v>38</v>
      </c>
      <c r="U9" s="21">
        <v>26.708297681159422</v>
      </c>
      <c r="V9" s="21">
        <v>0.32102016357521634</v>
      </c>
      <c r="W9" s="21">
        <v>0.33623862407625604</v>
      </c>
      <c r="X9" s="10"/>
      <c r="Y9" s="8">
        <v>39.498641597142864</v>
      </c>
      <c r="Z9" s="8">
        <f t="shared" si="1"/>
        <v>518.94723619214301</v>
      </c>
      <c r="AA9" s="8">
        <v>479.44859459500009</v>
      </c>
      <c r="AB9" s="8">
        <v>8.6386006257222228</v>
      </c>
      <c r="AC9" s="8" t="s">
        <v>21</v>
      </c>
      <c r="AD9" s="8">
        <v>30.57</v>
      </c>
      <c r="AE9" s="8">
        <v>36.32</v>
      </c>
      <c r="AF9" s="8">
        <v>32.906841791095893</v>
      </c>
      <c r="AG9" s="8">
        <v>0.36935214578896947</v>
      </c>
      <c r="AH9" s="8">
        <v>0.40929224395712194</v>
      </c>
      <c r="AI9" s="10"/>
      <c r="AJ9" s="8">
        <v>31.380404169999998</v>
      </c>
      <c r="AK9" s="8">
        <v>198.1438024</v>
      </c>
      <c r="AL9" s="8">
        <v>166.76339830000001</v>
      </c>
      <c r="AM9" s="8">
        <v>1.9734352559999999</v>
      </c>
      <c r="AN9" s="8">
        <v>1.1492762439999999</v>
      </c>
      <c r="AO9" s="8">
        <v>37.97</v>
      </c>
      <c r="AP9" s="24">
        <v>58.02</v>
      </c>
      <c r="AQ9" s="21">
        <v>17.491083010273972</v>
      </c>
      <c r="AR9" s="21">
        <v>1.1918718066961891</v>
      </c>
      <c r="AS9" s="21">
        <v>0.36223103458128142</v>
      </c>
      <c r="AT9" s="10"/>
      <c r="AU9" s="8">
        <v>67.287964400000007</v>
      </c>
      <c r="AV9" s="8">
        <v>352.56008939999998</v>
      </c>
      <c r="AW9" s="26">
        <v>285.272124954238</v>
      </c>
      <c r="AX9" s="26">
        <v>6.7426475010000004</v>
      </c>
      <c r="AY9" s="8">
        <v>4.5867152009999996</v>
      </c>
      <c r="AZ9" s="8">
        <v>35.71</v>
      </c>
      <c r="BA9" s="8">
        <v>47.25</v>
      </c>
      <c r="BB9" s="21">
        <v>19.326749010989012</v>
      </c>
      <c r="BC9" s="21">
        <v>1.3946867214451812</v>
      </c>
      <c r="BD9" s="21">
        <v>0.40160153292136808</v>
      </c>
    </row>
    <row r="10" spans="1:57" s="8" customFormat="1">
      <c r="A10" s="8">
        <v>1223</v>
      </c>
      <c r="B10" s="8">
        <v>8</v>
      </c>
      <c r="C10" s="15">
        <v>458.55421808181819</v>
      </c>
      <c r="D10" s="15">
        <v>377.15618477727276</v>
      </c>
      <c r="E10" s="15">
        <v>77.037526443809526</v>
      </c>
      <c r="F10" s="15">
        <v>3.1959080376666669</v>
      </c>
      <c r="G10" s="15">
        <v>1.7973753553333334</v>
      </c>
      <c r="H10" s="8">
        <v>26.03</v>
      </c>
      <c r="I10" s="8">
        <v>29.15</v>
      </c>
      <c r="J10" s="21">
        <v>22.607778683333333</v>
      </c>
      <c r="K10" s="21">
        <v>0.94129998577764173</v>
      </c>
      <c r="L10" s="21">
        <v>0.37734325082399456</v>
      </c>
      <c r="M10" s="10"/>
      <c r="N10" s="8" t="s">
        <v>24</v>
      </c>
      <c r="O10" s="8" t="s">
        <v>24</v>
      </c>
      <c r="P10" s="8" t="s">
        <v>24</v>
      </c>
      <c r="Q10" s="8" t="s">
        <v>24</v>
      </c>
      <c r="R10" s="8" t="s">
        <v>24</v>
      </c>
      <c r="S10" s="8" t="s">
        <v>24</v>
      </c>
      <c r="T10" s="8" t="s">
        <v>24</v>
      </c>
      <c r="U10" s="8" t="s">
        <v>24</v>
      </c>
      <c r="V10" s="8" t="s">
        <v>24</v>
      </c>
      <c r="W10" s="8" t="s">
        <v>24</v>
      </c>
      <c r="X10" s="10"/>
      <c r="Y10" s="8">
        <v>36.795158367500001</v>
      </c>
      <c r="Z10" s="8">
        <f t="shared" si="1"/>
        <v>487.13171000749998</v>
      </c>
      <c r="AA10" s="8">
        <v>450.33655163999998</v>
      </c>
      <c r="AB10" s="8">
        <v>11.768127158000002</v>
      </c>
      <c r="AC10" s="8" t="s">
        <v>21</v>
      </c>
      <c r="AD10" s="8">
        <v>56.4</v>
      </c>
      <c r="AE10" s="8">
        <v>60.3</v>
      </c>
      <c r="AF10" s="8">
        <v>32.390003244274808</v>
      </c>
      <c r="AG10" s="8">
        <v>0.36906998630759158</v>
      </c>
      <c r="AH10" s="8">
        <v>0.39911392462599787</v>
      </c>
      <c r="AI10" s="10"/>
      <c r="AJ10" s="8">
        <v>51.89080603</v>
      </c>
      <c r="AK10" s="8">
        <v>387.71813029999998</v>
      </c>
      <c r="AL10" s="8">
        <v>335.82732420000002</v>
      </c>
      <c r="AM10" s="8">
        <v>9.3616936150000001</v>
      </c>
      <c r="AN10" s="8">
        <v>2.317052066</v>
      </c>
      <c r="AO10" s="8">
        <v>40.68</v>
      </c>
      <c r="AP10" s="24">
        <v>52.3</v>
      </c>
      <c r="AQ10" s="21">
        <v>17.765923567567572</v>
      </c>
      <c r="AR10" s="21">
        <v>1.345124387417266</v>
      </c>
      <c r="AS10" s="21">
        <v>0.38067712889295685</v>
      </c>
      <c r="AT10" s="10"/>
      <c r="AU10" s="26">
        <v>60.984456160000001</v>
      </c>
      <c r="AV10" s="26">
        <v>300.06007490000002</v>
      </c>
      <c r="AW10" s="26">
        <v>239.07561873102208</v>
      </c>
      <c r="AX10" s="8">
        <v>6.9383101890000001</v>
      </c>
      <c r="AY10" s="8">
        <v>2.7365573990000001</v>
      </c>
      <c r="AZ10" s="8">
        <v>33.15</v>
      </c>
      <c r="BA10" s="8">
        <v>39.04</v>
      </c>
      <c r="BB10" s="21">
        <v>18.883229987755101</v>
      </c>
      <c r="BC10" s="21">
        <v>1.2362873117149471</v>
      </c>
      <c r="BD10" s="21">
        <v>0.39141204572336002</v>
      </c>
    </row>
    <row r="11" spans="1:57" s="8" customFormat="1">
      <c r="A11" s="8">
        <v>1224</v>
      </c>
      <c r="B11" s="8">
        <v>7.8</v>
      </c>
      <c r="C11" s="15">
        <v>651.69910082631577</v>
      </c>
      <c r="D11" s="15">
        <v>494.12597879473691</v>
      </c>
      <c r="E11" s="15">
        <v>157.57312203736842</v>
      </c>
      <c r="F11" s="15">
        <v>3.6908236170000004</v>
      </c>
      <c r="G11" s="15">
        <v>2.2146396146666669</v>
      </c>
      <c r="H11" s="8">
        <v>24.71</v>
      </c>
      <c r="I11" s="8">
        <v>25.34</v>
      </c>
      <c r="J11" s="21">
        <v>20.404613888625594</v>
      </c>
      <c r="K11" s="21">
        <v>0.91589911531872403</v>
      </c>
      <c r="L11" s="21">
        <v>0.34456825218058051</v>
      </c>
      <c r="M11" s="10"/>
      <c r="N11" s="16">
        <v>25.926412084043481</v>
      </c>
      <c r="O11" s="16">
        <f t="shared" si="0"/>
        <v>582.97707537154349</v>
      </c>
      <c r="P11" s="16">
        <v>557.05066328750002</v>
      </c>
      <c r="Q11" s="17">
        <v>5.8781910000000002</v>
      </c>
      <c r="R11" s="17" t="s">
        <v>21</v>
      </c>
      <c r="S11" s="8">
        <v>32.299999999999997</v>
      </c>
      <c r="T11" s="9">
        <v>42.8</v>
      </c>
      <c r="U11" s="21">
        <v>27.156178785992214</v>
      </c>
      <c r="V11" s="21">
        <v>0.45376130685991717</v>
      </c>
      <c r="W11" s="21">
        <v>0.3345755193427376</v>
      </c>
      <c r="X11" s="10"/>
      <c r="Y11" s="8">
        <v>59.384452646857135</v>
      </c>
      <c r="Z11" s="8">
        <f t="shared" si="1"/>
        <v>563.82664019407946</v>
      </c>
      <c r="AA11" s="8">
        <v>504.44218754722232</v>
      </c>
      <c r="AB11" s="8">
        <v>9.1607095258333331</v>
      </c>
      <c r="AC11" s="8" t="s">
        <v>21</v>
      </c>
      <c r="AD11" s="8">
        <v>42.95</v>
      </c>
      <c r="AE11" s="8">
        <v>53.75</v>
      </c>
      <c r="AF11" s="8">
        <v>28.8425124270073</v>
      </c>
      <c r="AG11" s="8">
        <v>0.49551857130436971</v>
      </c>
      <c r="AH11" s="8">
        <v>0.36267030376613851</v>
      </c>
      <c r="AI11" s="10"/>
      <c r="AJ11" s="8">
        <v>28.554039589999999</v>
      </c>
      <c r="AK11" s="8">
        <v>232.95492909999999</v>
      </c>
      <c r="AL11" s="8">
        <v>204.40088950000001</v>
      </c>
      <c r="AM11" s="8">
        <v>4.1873979730000004</v>
      </c>
      <c r="AN11" s="8">
        <v>0.99085490099999995</v>
      </c>
      <c r="AO11" s="8">
        <v>45.88</v>
      </c>
      <c r="AP11" s="24">
        <v>51.21</v>
      </c>
      <c r="AQ11" s="21">
        <v>14.815696300000001</v>
      </c>
      <c r="AR11" s="21">
        <v>0.96823858322349132</v>
      </c>
      <c r="AS11" s="21">
        <v>0.28676157500924848</v>
      </c>
      <c r="AT11" s="10"/>
      <c r="AU11" s="8">
        <v>116.16530229999999</v>
      </c>
      <c r="AV11" s="8">
        <v>400.40888200000001</v>
      </c>
      <c r="AW11" s="26">
        <v>284.243579743304</v>
      </c>
      <c r="AX11" s="26">
        <v>5.428209474</v>
      </c>
      <c r="AY11" s="8">
        <v>2.2552292280000001</v>
      </c>
      <c r="AZ11" s="8">
        <v>28.74</v>
      </c>
      <c r="BA11" s="8">
        <v>39.99</v>
      </c>
      <c r="BB11" s="21">
        <v>16.440610489999997</v>
      </c>
      <c r="BC11" s="21">
        <v>0.84763798751808084</v>
      </c>
      <c r="BD11" s="21">
        <v>0.30301712039258027</v>
      </c>
    </row>
    <row r="12" spans="1:57" s="8" customFormat="1">
      <c r="A12" s="8">
        <v>1227</v>
      </c>
      <c r="B12" s="8">
        <v>7.8</v>
      </c>
      <c r="C12" s="15">
        <v>412.72891935000007</v>
      </c>
      <c r="D12" s="15">
        <v>341.95181389375</v>
      </c>
      <c r="E12" s="15">
        <v>70.777105461249988</v>
      </c>
      <c r="F12" s="15">
        <v>3.9259554059999999</v>
      </c>
      <c r="G12" s="15">
        <v>1.7777871140000001</v>
      </c>
      <c r="H12" s="8">
        <v>49.45</v>
      </c>
      <c r="I12" s="8">
        <v>21.61</v>
      </c>
      <c r="J12" s="21">
        <v>24.464388046153847</v>
      </c>
      <c r="K12" s="21">
        <v>0.92202821802598778</v>
      </c>
      <c r="L12" s="21">
        <v>0.39652023388218649</v>
      </c>
      <c r="M12" s="10"/>
      <c r="N12" s="16">
        <v>47.722165353846151</v>
      </c>
      <c r="O12" s="16">
        <f t="shared" si="0"/>
        <v>442.53614254717945</v>
      </c>
      <c r="P12" s="16">
        <v>394.8139771933333</v>
      </c>
      <c r="Q12" s="17">
        <v>5.7724519999999995</v>
      </c>
      <c r="R12" s="17" t="s">
        <v>21</v>
      </c>
      <c r="S12" s="8">
        <v>32.1</v>
      </c>
      <c r="T12" s="9">
        <v>38.9</v>
      </c>
      <c r="U12" s="21">
        <v>31.381235797468353</v>
      </c>
      <c r="V12" s="21">
        <v>0.41237718471671514</v>
      </c>
      <c r="W12" s="21">
        <v>0.38903068402790225</v>
      </c>
      <c r="X12" s="10"/>
      <c r="Y12" s="8">
        <v>25.061403675555553</v>
      </c>
      <c r="Z12" s="8">
        <f t="shared" si="1"/>
        <v>421.51887879614372</v>
      </c>
      <c r="AA12" s="8">
        <v>396.45747512058819</v>
      </c>
      <c r="AB12" s="8">
        <v>8.7726447210000007</v>
      </c>
      <c r="AC12" s="8" t="s">
        <v>21</v>
      </c>
      <c r="AD12" s="8">
        <v>45.22</v>
      </c>
      <c r="AE12" s="8">
        <v>58.23</v>
      </c>
      <c r="AF12" s="8">
        <v>31.039489789036544</v>
      </c>
      <c r="AG12" s="8">
        <v>0.42185070818844944</v>
      </c>
      <c r="AH12" s="8">
        <v>0.39001352875409834</v>
      </c>
      <c r="AI12" s="10"/>
      <c r="AJ12" s="8" t="s">
        <v>22</v>
      </c>
      <c r="AK12" s="8" t="s">
        <v>22</v>
      </c>
      <c r="AL12" s="8" t="s">
        <v>22</v>
      </c>
      <c r="AM12" s="8" t="s">
        <v>22</v>
      </c>
      <c r="AN12" s="8" t="s">
        <v>22</v>
      </c>
      <c r="AO12" s="24" t="s">
        <v>25</v>
      </c>
      <c r="AP12" s="24" t="s">
        <v>25</v>
      </c>
      <c r="AQ12" s="21">
        <v>18.513720350230415</v>
      </c>
      <c r="AR12" s="21">
        <v>1.2973087877518503</v>
      </c>
      <c r="AS12" s="21">
        <v>0.38756296782313754</v>
      </c>
      <c r="AT12" s="10"/>
      <c r="AU12" s="26">
        <v>83.568691400000006</v>
      </c>
      <c r="AV12" s="26">
        <v>495.11558220000001</v>
      </c>
      <c r="AW12" s="26">
        <v>411.54689076701084</v>
      </c>
      <c r="AX12" s="8">
        <v>5.6761730449999996</v>
      </c>
      <c r="AY12" s="8">
        <v>2.7194110220000001</v>
      </c>
      <c r="AZ12" s="8">
        <v>29.15</v>
      </c>
      <c r="BA12" s="8">
        <v>42.99</v>
      </c>
      <c r="BB12" s="21">
        <v>19.15560404761905</v>
      </c>
      <c r="BC12" s="21">
        <v>1.1943692486370303</v>
      </c>
      <c r="BD12" s="21">
        <v>0.38342889606228098</v>
      </c>
    </row>
    <row r="13" spans="1:57" s="8" customFormat="1">
      <c r="A13" s="8">
        <v>1234</v>
      </c>
      <c r="B13" s="8">
        <v>7.5</v>
      </c>
      <c r="C13" s="15">
        <v>399.67387732500003</v>
      </c>
      <c r="D13" s="15">
        <v>321.54761987500001</v>
      </c>
      <c r="E13" s="15">
        <v>78.126257448499985</v>
      </c>
      <c r="F13" s="15">
        <v>4.4901705629999995</v>
      </c>
      <c r="G13" s="15">
        <v>2.0435798839999997</v>
      </c>
      <c r="H13" s="8">
        <v>34.549999999999997</v>
      </c>
      <c r="I13" s="8">
        <v>31.19</v>
      </c>
      <c r="J13" s="21">
        <v>21.070632991869921</v>
      </c>
      <c r="K13" s="21">
        <v>0.93282736234495056</v>
      </c>
      <c r="L13" s="21">
        <v>0.35885552776270035</v>
      </c>
      <c r="M13" s="10"/>
      <c r="N13" s="17" t="s">
        <v>21</v>
      </c>
      <c r="O13" s="17" t="s">
        <v>21</v>
      </c>
      <c r="P13" s="16">
        <v>489.76766980000002</v>
      </c>
      <c r="Q13" s="17">
        <v>9.5340540000000011</v>
      </c>
      <c r="R13" s="17" t="s">
        <v>21</v>
      </c>
      <c r="S13" s="8">
        <v>38.299999999999997</v>
      </c>
      <c r="T13" s="9">
        <v>31.5</v>
      </c>
      <c r="U13" s="21">
        <v>27.801669987623761</v>
      </c>
      <c r="V13" s="21">
        <v>0.64813050733962685</v>
      </c>
      <c r="W13" s="21">
        <v>0.37319225257514699</v>
      </c>
      <c r="X13" s="10"/>
      <c r="Y13" s="8" t="s">
        <v>24</v>
      </c>
      <c r="Z13" s="8" t="s">
        <v>24</v>
      </c>
      <c r="AA13" s="8" t="s">
        <v>24</v>
      </c>
      <c r="AB13" s="8" t="s">
        <v>24</v>
      </c>
      <c r="AC13" s="8" t="s">
        <v>24</v>
      </c>
      <c r="AD13" s="8" t="s">
        <v>24</v>
      </c>
      <c r="AE13" s="8" t="s">
        <v>24</v>
      </c>
      <c r="AF13" s="8" t="s">
        <v>24</v>
      </c>
      <c r="AG13" s="8" t="s">
        <v>24</v>
      </c>
      <c r="AH13" s="8" t="s">
        <v>24</v>
      </c>
      <c r="AI13" s="10"/>
      <c r="AJ13" s="8">
        <v>74.196445209999993</v>
      </c>
      <c r="AK13" s="8">
        <v>342.36803600000002</v>
      </c>
      <c r="AL13" s="8">
        <v>268.17159079999999</v>
      </c>
      <c r="AM13" s="8">
        <v>5.5078977809999996</v>
      </c>
      <c r="AN13" s="8">
        <v>2.3366115729999999</v>
      </c>
      <c r="AO13" s="8">
        <v>46.33</v>
      </c>
      <c r="AP13" s="24">
        <v>52.3</v>
      </c>
      <c r="AQ13" s="21">
        <v>19.376380132307695</v>
      </c>
      <c r="AR13" s="21">
        <v>1.3488915816474152</v>
      </c>
      <c r="AS13" s="21">
        <v>0.401770776335446</v>
      </c>
      <c r="AT13" s="10"/>
      <c r="AU13" s="21" t="s">
        <v>22</v>
      </c>
      <c r="AV13" s="21" t="s">
        <v>22</v>
      </c>
      <c r="AW13" s="21" t="s">
        <v>22</v>
      </c>
      <c r="AX13" s="21" t="s">
        <v>22</v>
      </c>
      <c r="AY13" s="21" t="s">
        <v>22</v>
      </c>
      <c r="AZ13" s="21" t="s">
        <v>22</v>
      </c>
      <c r="BA13" s="21" t="s">
        <v>22</v>
      </c>
      <c r="BB13" s="21" t="s">
        <v>22</v>
      </c>
      <c r="BC13" s="21" t="s">
        <v>22</v>
      </c>
      <c r="BD13" s="21" t="s">
        <v>22</v>
      </c>
    </row>
    <row r="14" spans="1:57" s="8" customFormat="1">
      <c r="A14" s="8">
        <v>1236</v>
      </c>
      <c r="B14" s="8">
        <v>7.8</v>
      </c>
      <c r="C14" s="15">
        <v>416.67932328947359</v>
      </c>
      <c r="D14" s="15">
        <v>309.33204273157884</v>
      </c>
      <c r="E14" s="15">
        <v>107.34728054631579</v>
      </c>
      <c r="F14" s="15">
        <v>5.0399603646666664</v>
      </c>
      <c r="G14" s="15">
        <v>2.1271642213333335</v>
      </c>
      <c r="H14" s="8">
        <v>31.7</v>
      </c>
      <c r="I14" s="8">
        <v>34.049999999999997</v>
      </c>
      <c r="J14" s="21">
        <v>21.524282648148148</v>
      </c>
      <c r="K14" s="21">
        <v>0.87768702818547106</v>
      </c>
      <c r="L14" s="21">
        <v>0.36526072669821819</v>
      </c>
      <c r="M14" s="10"/>
      <c r="N14" s="16">
        <v>31.313423067999999</v>
      </c>
      <c r="O14" s="16">
        <f t="shared" si="0"/>
        <v>631.70067124800005</v>
      </c>
      <c r="P14" s="16">
        <v>600.38724818000003</v>
      </c>
      <c r="Q14" s="17">
        <v>7.4440839999999993</v>
      </c>
      <c r="R14" s="17" t="s">
        <v>21</v>
      </c>
      <c r="S14" s="8">
        <v>32.1</v>
      </c>
      <c r="T14" s="9">
        <v>52.2</v>
      </c>
      <c r="U14" s="21">
        <v>28.365492309917357</v>
      </c>
      <c r="V14" s="21">
        <v>0.56494988177491989</v>
      </c>
      <c r="W14" s="21">
        <v>0.37562221449585359</v>
      </c>
      <c r="X14" s="10"/>
      <c r="Y14" s="8">
        <v>54.68308588705883</v>
      </c>
      <c r="Z14" s="8">
        <f t="shared" si="1"/>
        <v>553.52429044588234</v>
      </c>
      <c r="AA14" s="8">
        <v>498.84120455882351</v>
      </c>
      <c r="AB14" s="8">
        <v>5.9331637294705883</v>
      </c>
      <c r="AC14" s="8" t="s">
        <v>21</v>
      </c>
      <c r="AD14" s="8">
        <v>58.4</v>
      </c>
      <c r="AE14" s="8">
        <v>38.9</v>
      </c>
      <c r="AF14" s="8">
        <v>31.926665957627122</v>
      </c>
      <c r="AG14" s="8">
        <v>0.52773289939655599</v>
      </c>
      <c r="AH14" s="8">
        <v>0.40441371286229827</v>
      </c>
      <c r="AI14" s="10"/>
      <c r="AJ14" s="8">
        <v>70.553490109999998</v>
      </c>
      <c r="AK14" s="8">
        <v>325.1757341</v>
      </c>
      <c r="AL14" s="8">
        <v>254.62224399999999</v>
      </c>
      <c r="AM14" s="8">
        <v>8.8163464069999993</v>
      </c>
      <c r="AN14" s="8">
        <v>3.4806076680000002</v>
      </c>
      <c r="AO14" s="8">
        <v>20.7</v>
      </c>
      <c r="AP14" s="24">
        <v>41.44</v>
      </c>
      <c r="AQ14" s="21">
        <v>17.947953993103447</v>
      </c>
      <c r="AR14" s="21">
        <v>1.2755253770689416</v>
      </c>
      <c r="AS14" s="21">
        <v>0.37982792738690585</v>
      </c>
      <c r="AT14" s="10"/>
      <c r="AU14" s="8">
        <v>44.709870600000002</v>
      </c>
      <c r="AV14" s="8">
        <v>229.73252450000001</v>
      </c>
      <c r="AW14" s="26">
        <v>185.02265394567399</v>
      </c>
      <c r="AX14" s="8">
        <v>6.1775194740000003</v>
      </c>
      <c r="AY14" s="8">
        <v>2.2683620379999998</v>
      </c>
      <c r="AZ14" s="8">
        <v>41.655555560000003</v>
      </c>
      <c r="BA14" s="8">
        <v>63.38</v>
      </c>
      <c r="BB14" s="21">
        <v>18.538712964912282</v>
      </c>
      <c r="BC14" s="21">
        <v>1.3573284234420022</v>
      </c>
      <c r="BD14" s="21">
        <v>0.3968884498791424</v>
      </c>
    </row>
    <row r="15" spans="1:57" s="8" customFormat="1">
      <c r="A15" s="8">
        <v>1240</v>
      </c>
      <c r="B15" s="8">
        <v>7.8</v>
      </c>
      <c r="C15" s="15">
        <v>522.45763545714294</v>
      </c>
      <c r="D15" s="15">
        <v>446.54461978571425</v>
      </c>
      <c r="E15" s="15">
        <v>75.91301565785713</v>
      </c>
      <c r="F15" s="15">
        <v>2.8691688129999999</v>
      </c>
      <c r="G15" s="15">
        <v>1.8561928810000001</v>
      </c>
      <c r="H15" s="8">
        <v>25.74</v>
      </c>
      <c r="I15" s="8">
        <v>35.5</v>
      </c>
      <c r="J15" s="21">
        <v>21.455775333333332</v>
      </c>
      <c r="K15" s="21">
        <v>0.86625417946326122</v>
      </c>
      <c r="L15" s="21">
        <v>0.36366087778693523</v>
      </c>
      <c r="M15" s="10"/>
      <c r="N15" s="16">
        <v>21.407549976000002</v>
      </c>
      <c r="O15" s="16">
        <f t="shared" si="0"/>
        <v>511.08429287600001</v>
      </c>
      <c r="P15" s="16">
        <v>489.67674290000002</v>
      </c>
      <c r="Q15" s="17">
        <v>4.6367379999999994</v>
      </c>
      <c r="R15" s="17" t="s">
        <v>21</v>
      </c>
      <c r="S15" s="8">
        <v>34.200000000000003</v>
      </c>
      <c r="T15" s="9">
        <v>38.700000000000003</v>
      </c>
      <c r="U15" s="21">
        <v>30.164612785714283</v>
      </c>
      <c r="V15" s="21">
        <v>0.59941806908377948</v>
      </c>
      <c r="W15" s="21">
        <v>0.39417732320917026</v>
      </c>
      <c r="X15" s="10"/>
      <c r="Y15" s="8">
        <v>132.15083631838712</v>
      </c>
      <c r="Z15" s="8">
        <f t="shared" si="1"/>
        <v>574.05994958612905</v>
      </c>
      <c r="AA15" s="8">
        <v>441.90911326774193</v>
      </c>
      <c r="AB15" s="8">
        <v>10.485843615222223</v>
      </c>
      <c r="AC15" s="8" t="s">
        <v>21</v>
      </c>
      <c r="AD15" s="8">
        <v>43.51</v>
      </c>
      <c r="AE15" s="8">
        <v>55.6</v>
      </c>
      <c r="AF15" s="8">
        <v>35.08151530418251</v>
      </c>
      <c r="AG15" s="8">
        <v>0.44545837647120884</v>
      </c>
      <c r="AH15" s="8">
        <v>0.43848302387311322</v>
      </c>
      <c r="AI15" s="10"/>
      <c r="AJ15" s="8">
        <v>49.74699991</v>
      </c>
      <c r="AK15" s="8">
        <v>330.26070829999998</v>
      </c>
      <c r="AL15" s="8">
        <v>280.51370839999998</v>
      </c>
      <c r="AM15" s="8">
        <v>5.7601260669999998</v>
      </c>
      <c r="AN15" s="8">
        <v>2.431441467</v>
      </c>
      <c r="AO15" s="8">
        <v>26.4</v>
      </c>
      <c r="AP15" s="24">
        <v>54.82222222</v>
      </c>
      <c r="AQ15" s="21">
        <v>18.378984842307691</v>
      </c>
      <c r="AR15" s="21">
        <v>1.1928748924254975</v>
      </c>
      <c r="AS15" s="21">
        <v>0.37701760569538384</v>
      </c>
      <c r="AT15" s="10"/>
      <c r="AU15" s="26">
        <v>54.034261430000001</v>
      </c>
      <c r="AV15" s="26">
        <v>279.70472130000002</v>
      </c>
      <c r="AW15" s="26">
        <v>225.67045985803776</v>
      </c>
      <c r="AX15" s="8">
        <v>7.5201816519999998</v>
      </c>
      <c r="AY15" s="8">
        <v>2.102708319</v>
      </c>
      <c r="AZ15" s="8">
        <v>26.93</v>
      </c>
      <c r="BA15" s="8">
        <v>27.77</v>
      </c>
      <c r="BB15" s="21">
        <v>17.855273940697671</v>
      </c>
      <c r="BC15" s="21">
        <v>1.2084017632038153</v>
      </c>
      <c r="BD15" s="21">
        <v>0.3709088240733911</v>
      </c>
    </row>
    <row r="16" spans="1:57" s="8" customFormat="1" ht="14">
      <c r="A16" s="8">
        <v>1242</v>
      </c>
      <c r="B16" s="8">
        <v>8</v>
      </c>
      <c r="C16" s="15">
        <v>418.7977175789473</v>
      </c>
      <c r="D16" s="15">
        <v>341.60548527894736</v>
      </c>
      <c r="E16" s="15">
        <v>77.192232289999993</v>
      </c>
      <c r="F16" s="15">
        <v>2.7525359106666669</v>
      </c>
      <c r="G16" s="15">
        <v>2.0267944066666668</v>
      </c>
      <c r="H16" s="8">
        <v>28.47</v>
      </c>
      <c r="I16" s="8">
        <v>20.62</v>
      </c>
      <c r="J16" s="21">
        <v>20.843648024096385</v>
      </c>
      <c r="K16" s="21">
        <v>1.082081935105391</v>
      </c>
      <c r="L16" s="21">
        <v>0.38243447395485464</v>
      </c>
      <c r="M16" s="10"/>
      <c r="N16" s="8" t="s">
        <v>24</v>
      </c>
      <c r="O16" s="17" t="s">
        <v>21</v>
      </c>
      <c r="P16" s="8" t="s">
        <v>24</v>
      </c>
      <c r="Q16" s="8" t="s">
        <v>24</v>
      </c>
      <c r="R16" s="8" t="s">
        <v>24</v>
      </c>
      <c r="S16" s="8" t="s">
        <v>24</v>
      </c>
      <c r="T16" s="8" t="s">
        <v>24</v>
      </c>
      <c r="U16" s="8" t="s">
        <v>24</v>
      </c>
      <c r="V16" s="8" t="s">
        <v>24</v>
      </c>
      <c r="W16" s="8" t="s">
        <v>24</v>
      </c>
      <c r="X16" s="10"/>
      <c r="Y16" s="8">
        <v>78.259108294117638</v>
      </c>
      <c r="Z16" s="8">
        <f t="shared" si="1"/>
        <v>538.34887339117643</v>
      </c>
      <c r="AA16" s="8">
        <v>460.08976509705877</v>
      </c>
      <c r="AB16" s="8">
        <v>6.0255066783888882</v>
      </c>
      <c r="AC16" s="8" t="s">
        <v>21</v>
      </c>
      <c r="AD16" s="8">
        <v>42.95</v>
      </c>
      <c r="AE16" s="8">
        <v>33.130000000000003</v>
      </c>
      <c r="AF16" s="8">
        <v>31.209054958466453</v>
      </c>
      <c r="AG16" s="8">
        <v>0.44700399364985283</v>
      </c>
      <c r="AH16" s="8">
        <v>0.3887088213669212</v>
      </c>
      <c r="AI16" s="10"/>
      <c r="AJ16" s="8" t="s">
        <v>22</v>
      </c>
      <c r="AK16" s="8" t="s">
        <v>22</v>
      </c>
      <c r="AL16" s="8" t="s">
        <v>22</v>
      </c>
      <c r="AM16" s="8" t="s">
        <v>22</v>
      </c>
      <c r="AN16" s="8" t="s">
        <v>22</v>
      </c>
      <c r="AO16" s="21" t="s">
        <v>22</v>
      </c>
      <c r="AP16" s="21" t="s">
        <v>22</v>
      </c>
      <c r="AQ16" s="21" t="s">
        <v>22</v>
      </c>
      <c r="AR16" s="21" t="s">
        <v>22</v>
      </c>
      <c r="AS16" s="21" t="s">
        <v>22</v>
      </c>
      <c r="AT16" s="10"/>
      <c r="AU16" s="21" t="s">
        <v>22</v>
      </c>
      <c r="AV16" s="21" t="s">
        <v>22</v>
      </c>
      <c r="AW16" s="21" t="s">
        <v>22</v>
      </c>
      <c r="AX16" s="21" t="s">
        <v>22</v>
      </c>
      <c r="AY16" s="21" t="s">
        <v>22</v>
      </c>
      <c r="AZ16" s="21" t="s">
        <v>22</v>
      </c>
      <c r="BA16" s="21" t="s">
        <v>22</v>
      </c>
      <c r="BB16" s="21" t="s">
        <v>22</v>
      </c>
      <c r="BC16" s="21" t="s">
        <v>22</v>
      </c>
      <c r="BD16" s="21" t="s">
        <v>22</v>
      </c>
      <c r="BE16" s="21"/>
    </row>
    <row r="17" spans="1:56" s="8" customFormat="1">
      <c r="A17" s="8">
        <v>1243</v>
      </c>
      <c r="B17" s="8">
        <v>7.8</v>
      </c>
      <c r="C17" s="15">
        <v>591.44265021249998</v>
      </c>
      <c r="D17" s="15">
        <v>488.26961060833332</v>
      </c>
      <c r="E17" s="15">
        <v>103.17303960041666</v>
      </c>
      <c r="F17" s="15">
        <v>3.2996147526666668</v>
      </c>
      <c r="G17" s="15">
        <v>1.5598101466666667</v>
      </c>
      <c r="H17" s="8">
        <v>25.172000000000001</v>
      </c>
      <c r="I17" s="8">
        <v>34.92</v>
      </c>
      <c r="J17" s="21">
        <v>22.355921555555557</v>
      </c>
      <c r="K17" s="21">
        <v>0.89612923503526298</v>
      </c>
      <c r="L17" s="21">
        <v>0.3714860799600686</v>
      </c>
      <c r="M17" s="10"/>
      <c r="N17" s="16">
        <v>24.455031588181818</v>
      </c>
      <c r="O17" s="16">
        <f t="shared" si="0"/>
        <v>600.64161968818189</v>
      </c>
      <c r="P17" s="16">
        <v>576.18658810000011</v>
      </c>
      <c r="Q17" s="17">
        <v>6.9934600000000007</v>
      </c>
      <c r="R17" s="17" t="s">
        <v>21</v>
      </c>
      <c r="S17" s="8">
        <v>25.6</v>
      </c>
      <c r="T17" s="9">
        <v>29.9</v>
      </c>
      <c r="U17" s="21">
        <v>32.790843129770991</v>
      </c>
      <c r="V17" s="21">
        <v>0.3578230529998227</v>
      </c>
      <c r="W17" s="21">
        <v>0.39905213532485134</v>
      </c>
      <c r="X17" s="10"/>
      <c r="Y17" s="8" t="s">
        <v>24</v>
      </c>
      <c r="Z17" s="8" t="s">
        <v>24</v>
      </c>
      <c r="AA17" s="8" t="s">
        <v>24</v>
      </c>
      <c r="AB17" s="8" t="s">
        <v>24</v>
      </c>
      <c r="AC17" s="8" t="s">
        <v>24</v>
      </c>
      <c r="AD17" s="8" t="s">
        <v>24</v>
      </c>
      <c r="AE17" s="8" t="s">
        <v>24</v>
      </c>
      <c r="AF17" s="8" t="s">
        <v>24</v>
      </c>
      <c r="AG17" s="8" t="s">
        <v>24</v>
      </c>
      <c r="AH17" s="8" t="s">
        <v>24</v>
      </c>
      <c r="AI17" s="10"/>
      <c r="AJ17" s="8">
        <v>92.794039720000001</v>
      </c>
      <c r="AK17" s="8">
        <v>483.82574069999998</v>
      </c>
      <c r="AL17" s="8">
        <v>391.031701</v>
      </c>
      <c r="AM17" s="8">
        <v>5.8933315730000002</v>
      </c>
      <c r="AN17" s="8">
        <v>2.764827688</v>
      </c>
      <c r="AO17" s="8">
        <v>44.23</v>
      </c>
      <c r="AP17" s="24">
        <v>63.81</v>
      </c>
      <c r="AQ17" s="21">
        <v>16.095713670731708</v>
      </c>
      <c r="AR17" s="21">
        <v>0.97325836715776626</v>
      </c>
      <c r="AS17" s="21">
        <v>0.30693548977544932</v>
      </c>
      <c r="AT17" s="10"/>
      <c r="AU17" s="8" t="s">
        <v>26</v>
      </c>
      <c r="AV17" s="8" t="s">
        <v>26</v>
      </c>
      <c r="AW17" s="8" t="s">
        <v>26</v>
      </c>
      <c r="AX17" s="8" t="s">
        <v>26</v>
      </c>
      <c r="AY17" s="8" t="s">
        <v>26</v>
      </c>
      <c r="AZ17" s="8" t="s">
        <v>26</v>
      </c>
      <c r="BA17" s="8" t="s">
        <v>26</v>
      </c>
      <c r="BB17" s="21">
        <v>15.121581533834586</v>
      </c>
      <c r="BC17" s="21">
        <v>1.0399028536432031</v>
      </c>
      <c r="BD17" s="21">
        <v>0.2957480210999508</v>
      </c>
    </row>
    <row r="18" spans="1:56" s="8" customFormat="1">
      <c r="A18" s="8">
        <v>1247</v>
      </c>
      <c r="B18" s="8">
        <v>7.5</v>
      </c>
      <c r="C18" s="15">
        <v>510.42167451764703</v>
      </c>
      <c r="D18" s="15">
        <v>425.38467309999993</v>
      </c>
      <c r="E18" s="15">
        <v>79.5538978875</v>
      </c>
      <c r="F18" s="15">
        <v>3.5210978580000001</v>
      </c>
      <c r="G18" s="15">
        <v>2.3638310119999999</v>
      </c>
      <c r="H18" s="8">
        <v>21.89</v>
      </c>
      <c r="I18" s="8">
        <v>23.83</v>
      </c>
      <c r="J18" s="21">
        <v>20.593142355932205</v>
      </c>
      <c r="K18" s="21">
        <v>0.97046967232674242</v>
      </c>
      <c r="L18" s="21">
        <v>0.36343775278404344</v>
      </c>
      <c r="M18" s="10"/>
      <c r="N18" s="8" t="s">
        <v>24</v>
      </c>
      <c r="O18" s="17" t="s">
        <v>21</v>
      </c>
      <c r="P18" s="8" t="s">
        <v>24</v>
      </c>
      <c r="Q18" s="8" t="s">
        <v>24</v>
      </c>
      <c r="R18" s="8" t="s">
        <v>24</v>
      </c>
      <c r="S18" s="8" t="s">
        <v>24</v>
      </c>
      <c r="T18" s="8" t="s">
        <v>24</v>
      </c>
      <c r="U18" s="8" t="s">
        <v>24</v>
      </c>
      <c r="V18" s="8" t="s">
        <v>24</v>
      </c>
      <c r="W18" s="8" t="s">
        <v>24</v>
      </c>
      <c r="X18" s="10"/>
      <c r="Y18" s="8">
        <v>44.166705258</v>
      </c>
      <c r="Z18" s="8">
        <f t="shared" si="1"/>
        <v>460.78416676122578</v>
      </c>
      <c r="AA18" s="8">
        <v>416.6174615032258</v>
      </c>
      <c r="AB18" s="8">
        <v>12.911976422111113</v>
      </c>
      <c r="AC18" s="8" t="s">
        <v>21</v>
      </c>
      <c r="AD18" s="8">
        <v>37.99</v>
      </c>
      <c r="AE18" s="8">
        <v>57.7</v>
      </c>
      <c r="AF18" s="8">
        <v>29.137460535483871</v>
      </c>
      <c r="AG18" s="8">
        <v>0.52925471175809569</v>
      </c>
      <c r="AH18" s="8">
        <v>0.3741516263302862</v>
      </c>
      <c r="AI18" s="10"/>
      <c r="AJ18" s="8">
        <v>78.678160950000006</v>
      </c>
      <c r="AK18" s="8">
        <v>326.74965830000002</v>
      </c>
      <c r="AL18" s="8">
        <v>248.0714974</v>
      </c>
      <c r="AM18" s="8">
        <v>8.0478938220000007</v>
      </c>
      <c r="AN18" s="8">
        <v>2.5525844430000002</v>
      </c>
      <c r="AO18" s="8">
        <v>37.630000000000003</v>
      </c>
      <c r="AP18" s="24">
        <v>38.577777779999998</v>
      </c>
      <c r="AQ18" s="21">
        <v>18.000919905660375</v>
      </c>
      <c r="AR18" s="21">
        <v>1.322443983170934</v>
      </c>
      <c r="AS18" s="21">
        <v>0.37827763965653133</v>
      </c>
      <c r="AT18" s="10"/>
      <c r="AU18" s="8">
        <v>98.103604300000001</v>
      </c>
      <c r="AV18" s="8">
        <v>369.36585439999999</v>
      </c>
      <c r="AW18" s="26">
        <v>271.26225012907418</v>
      </c>
      <c r="AX18" s="8">
        <v>6.052096981</v>
      </c>
      <c r="AY18" s="8">
        <v>2.3260953230000001</v>
      </c>
      <c r="AZ18" s="8">
        <v>24.95</v>
      </c>
      <c r="BA18" s="8">
        <v>42.77</v>
      </c>
      <c r="BB18" s="21">
        <v>17.665969692982458</v>
      </c>
      <c r="BC18" s="21">
        <v>1.2340775531112969</v>
      </c>
      <c r="BD18" s="21">
        <v>0.36017130564864341</v>
      </c>
    </row>
    <row r="19" spans="1:56" s="8" customFormat="1" ht="14">
      <c r="A19" s="8">
        <v>1248</v>
      </c>
      <c r="B19" s="8">
        <v>8</v>
      </c>
      <c r="C19" s="15">
        <v>514.00739538571429</v>
      </c>
      <c r="D19" s="15">
        <v>451.63447785</v>
      </c>
      <c r="E19" s="15">
        <v>62.372917507857139</v>
      </c>
      <c r="F19" s="15">
        <v>3.3788098660000001</v>
      </c>
      <c r="G19" s="15">
        <v>1.5910532965000002</v>
      </c>
      <c r="H19" s="8">
        <v>17.43</v>
      </c>
      <c r="I19" s="8">
        <v>25.61</v>
      </c>
      <c r="J19" s="21">
        <v>22.149182241035856</v>
      </c>
      <c r="K19" s="21">
        <v>0.84980928644106291</v>
      </c>
      <c r="L19" s="21">
        <v>0.36657624574195408</v>
      </c>
      <c r="M19" s="10"/>
      <c r="N19" s="8" t="s">
        <v>24</v>
      </c>
      <c r="O19" s="17" t="s">
        <v>21</v>
      </c>
      <c r="P19" s="8" t="s">
        <v>24</v>
      </c>
      <c r="Q19" s="8" t="s">
        <v>24</v>
      </c>
      <c r="R19" s="8" t="s">
        <v>24</v>
      </c>
      <c r="S19" s="8" t="s">
        <v>24</v>
      </c>
      <c r="T19" s="8" t="s">
        <v>24</v>
      </c>
      <c r="U19" s="8" t="s">
        <v>24</v>
      </c>
      <c r="V19" s="8" t="s">
        <v>24</v>
      </c>
      <c r="W19" s="8" t="s">
        <v>24</v>
      </c>
      <c r="X19" s="10"/>
      <c r="Y19" s="8" t="s">
        <v>24</v>
      </c>
      <c r="Z19" s="8" t="s">
        <v>24</v>
      </c>
      <c r="AA19" s="8" t="s">
        <v>24</v>
      </c>
      <c r="AB19" s="8" t="s">
        <v>24</v>
      </c>
      <c r="AC19" s="8" t="s">
        <v>24</v>
      </c>
      <c r="AD19" s="8" t="s">
        <v>24</v>
      </c>
      <c r="AE19" s="8" t="s">
        <v>24</v>
      </c>
      <c r="AF19" s="8" t="s">
        <v>24</v>
      </c>
      <c r="AG19" s="8" t="s">
        <v>24</v>
      </c>
      <c r="AH19" s="8" t="s">
        <v>24</v>
      </c>
      <c r="AI19" s="10"/>
      <c r="AJ19" s="8" t="s">
        <v>22</v>
      </c>
      <c r="AK19" s="8" t="s">
        <v>22</v>
      </c>
      <c r="AL19" s="8" t="s">
        <v>22</v>
      </c>
      <c r="AM19" s="8" t="s">
        <v>22</v>
      </c>
      <c r="AN19" s="8" t="s">
        <v>22</v>
      </c>
      <c r="AO19" s="21" t="s">
        <v>22</v>
      </c>
      <c r="AP19" s="21" t="s">
        <v>22</v>
      </c>
      <c r="AQ19" s="21" t="s">
        <v>22</v>
      </c>
      <c r="AR19" s="21" t="s">
        <v>22</v>
      </c>
      <c r="AS19" s="21" t="s">
        <v>22</v>
      </c>
      <c r="AT19" s="10"/>
      <c r="AU19" s="21" t="s">
        <v>22</v>
      </c>
      <c r="AV19" s="21" t="s">
        <v>22</v>
      </c>
      <c r="AW19" s="21" t="s">
        <v>22</v>
      </c>
      <c r="AX19" s="21" t="s">
        <v>22</v>
      </c>
      <c r="AY19" s="21" t="s">
        <v>22</v>
      </c>
      <c r="AZ19" s="21" t="s">
        <v>22</v>
      </c>
      <c r="BA19" s="21" t="s">
        <v>22</v>
      </c>
      <c r="BB19" s="21" t="s">
        <v>22</v>
      </c>
      <c r="BC19" s="21" t="s">
        <v>22</v>
      </c>
      <c r="BD19" s="21" t="s">
        <v>22</v>
      </c>
    </row>
    <row r="20" spans="1:56" s="8" customFormat="1">
      <c r="A20" s="8">
        <v>1268</v>
      </c>
      <c r="B20" s="8">
        <v>7.5</v>
      </c>
      <c r="C20" s="15">
        <v>367.07686805625008</v>
      </c>
      <c r="D20" s="15">
        <v>287.11634778124994</v>
      </c>
      <c r="E20" s="15">
        <v>79.960520281249998</v>
      </c>
      <c r="F20" s="15">
        <v>3.3424649305000003</v>
      </c>
      <c r="G20" s="15">
        <v>2.2201728804999998</v>
      </c>
      <c r="H20" s="8">
        <v>23.14</v>
      </c>
      <c r="I20" s="8">
        <v>23.7</v>
      </c>
      <c r="J20" s="21">
        <v>21.726677875</v>
      </c>
      <c r="K20" s="21">
        <v>0.78215451155182414</v>
      </c>
      <c r="L20" s="21">
        <v>0.34875354814464726</v>
      </c>
      <c r="M20" s="10"/>
      <c r="N20" s="16">
        <v>38.744854474545448</v>
      </c>
      <c r="O20" s="16">
        <f t="shared" si="0"/>
        <v>540.54093690181833</v>
      </c>
      <c r="P20" s="16">
        <v>501.79608242727284</v>
      </c>
      <c r="Q20" s="17">
        <v>7.1710329999999995</v>
      </c>
      <c r="R20" s="17" t="s">
        <v>21</v>
      </c>
      <c r="S20" s="8">
        <v>76.2</v>
      </c>
      <c r="T20" s="9">
        <v>46.7</v>
      </c>
      <c r="U20" s="21">
        <v>29.646991372549014</v>
      </c>
      <c r="V20" s="21">
        <v>0.52042692884310604</v>
      </c>
      <c r="W20" s="21">
        <v>0.35143545874018095</v>
      </c>
      <c r="X20" s="10"/>
      <c r="Y20" s="8">
        <v>32.313111754399998</v>
      </c>
      <c r="Z20" s="8">
        <f t="shared" si="1"/>
        <v>436.99067787039996</v>
      </c>
      <c r="AA20" s="8">
        <v>404.67756611599998</v>
      </c>
      <c r="AB20" s="8">
        <v>7.2050310973888898</v>
      </c>
      <c r="AC20" s="8" t="s">
        <v>21</v>
      </c>
      <c r="AD20" s="8">
        <v>62.8</v>
      </c>
      <c r="AE20" s="8">
        <v>42</v>
      </c>
      <c r="AF20" s="8">
        <v>28.339719887323945</v>
      </c>
      <c r="AG20" s="8">
        <v>0.59067162874479839</v>
      </c>
      <c r="AH20" s="8">
        <v>0.36994097701787837</v>
      </c>
      <c r="AI20" s="10"/>
      <c r="AJ20" s="8" t="s">
        <v>22</v>
      </c>
      <c r="AK20" s="8" t="s">
        <v>22</v>
      </c>
      <c r="AL20" s="8" t="s">
        <v>22</v>
      </c>
      <c r="AM20" s="8" t="s">
        <v>22</v>
      </c>
      <c r="AN20" s="8" t="s">
        <v>22</v>
      </c>
      <c r="AO20" s="24" t="s">
        <v>23</v>
      </c>
      <c r="AP20" s="24" t="s">
        <v>23</v>
      </c>
      <c r="AQ20" s="21">
        <v>14.168280009259259</v>
      </c>
      <c r="AR20" s="21">
        <v>1.1717011889065543</v>
      </c>
      <c r="AS20" s="21">
        <v>0.32203122471153783</v>
      </c>
      <c r="AT20" s="10"/>
      <c r="AU20" s="26">
        <v>82.773001230000006</v>
      </c>
      <c r="AV20" s="26">
        <v>325.48928139999998</v>
      </c>
      <c r="AW20" s="26">
        <v>242.71628016047234</v>
      </c>
      <c r="AX20" s="26">
        <v>4.436303433</v>
      </c>
      <c r="AY20" s="8">
        <v>2.4646015349999999</v>
      </c>
      <c r="AZ20" s="8">
        <v>31.59</v>
      </c>
      <c r="BA20" s="8">
        <v>60.57</v>
      </c>
      <c r="BB20" s="21">
        <v>15.304674580985916</v>
      </c>
      <c r="BC20" s="21">
        <v>1.0858899541130693</v>
      </c>
      <c r="BD20" s="21">
        <v>0.32737149359285966</v>
      </c>
    </row>
    <row r="21" spans="1:56" s="8" customFormat="1">
      <c r="A21" s="8">
        <v>1274</v>
      </c>
      <c r="B21" s="8">
        <v>8</v>
      </c>
      <c r="C21" s="15">
        <v>558.91002674736842</v>
      </c>
      <c r="D21" s="15">
        <v>473.16496694210525</v>
      </c>
      <c r="E21" s="15">
        <v>85.745059798421039</v>
      </c>
      <c r="F21" s="15">
        <v>2.4653830870000002</v>
      </c>
      <c r="G21" s="15">
        <v>2.1351431796666667</v>
      </c>
      <c r="H21" s="8">
        <v>28.43</v>
      </c>
      <c r="I21" s="8">
        <v>36.799999999999997</v>
      </c>
      <c r="J21" s="21">
        <v>21.11218484924623</v>
      </c>
      <c r="K21" s="21">
        <v>0.96660198264913388</v>
      </c>
      <c r="L21" s="21">
        <v>0.37079238969344253</v>
      </c>
      <c r="M21" s="10"/>
      <c r="N21" s="16">
        <v>30.772384496428572</v>
      </c>
      <c r="O21" s="16">
        <f t="shared" si="0"/>
        <v>691.74204870357141</v>
      </c>
      <c r="P21" s="16">
        <v>660.96966420714284</v>
      </c>
      <c r="Q21" s="17">
        <v>8.2082549999999994</v>
      </c>
      <c r="R21" s="17" t="s">
        <v>21</v>
      </c>
      <c r="S21" s="8">
        <v>53.6</v>
      </c>
      <c r="T21" s="9">
        <v>55.7</v>
      </c>
      <c r="U21" s="21">
        <v>32.929023555133078</v>
      </c>
      <c r="V21" s="21">
        <v>0.58791254170756269</v>
      </c>
      <c r="W21" s="21">
        <v>0.43306299686242344</v>
      </c>
      <c r="X21" s="10"/>
      <c r="Y21" s="8">
        <v>50.649678304500007</v>
      </c>
      <c r="Z21" s="8">
        <f t="shared" si="1"/>
        <v>656.48315383949966</v>
      </c>
      <c r="AA21" s="8">
        <v>605.83347553499971</v>
      </c>
      <c r="AB21" s="8">
        <v>9.3001423693333329</v>
      </c>
      <c r="AC21" s="8" t="s">
        <v>21</v>
      </c>
      <c r="AD21" s="8">
        <v>44.4</v>
      </c>
      <c r="AE21" s="8">
        <v>46.7</v>
      </c>
      <c r="AF21" s="8">
        <v>31.484802509157511</v>
      </c>
      <c r="AG21" s="8">
        <v>0.39927013202065958</v>
      </c>
      <c r="AH21" s="8">
        <v>0.39396388014442785</v>
      </c>
      <c r="AI21" s="10"/>
      <c r="AJ21" s="8" t="s">
        <v>22</v>
      </c>
      <c r="AK21" s="8" t="s">
        <v>22</v>
      </c>
      <c r="AL21" s="8" t="s">
        <v>22</v>
      </c>
      <c r="AM21" s="8" t="s">
        <v>22</v>
      </c>
      <c r="AN21" s="8" t="s">
        <v>22</v>
      </c>
      <c r="AO21" s="21" t="s">
        <v>22</v>
      </c>
      <c r="AP21" s="21" t="s">
        <v>22</v>
      </c>
      <c r="AQ21" s="21" t="s">
        <v>22</v>
      </c>
      <c r="AR21" s="21" t="s">
        <v>22</v>
      </c>
      <c r="AS21" s="21" t="s">
        <v>22</v>
      </c>
      <c r="AT21" s="10"/>
      <c r="AU21" s="8">
        <v>73.931900819999996</v>
      </c>
      <c r="AV21" s="8">
        <v>348.67042520000001</v>
      </c>
      <c r="AW21" s="26">
        <v>274.73852436246227</v>
      </c>
      <c r="AX21" s="8">
        <v>8.0400292380000007</v>
      </c>
      <c r="AY21" s="8">
        <v>2.3676948750000002</v>
      </c>
      <c r="AZ21" s="8">
        <v>25.71</v>
      </c>
      <c r="BA21" s="8">
        <v>45.14</v>
      </c>
      <c r="BB21" s="21">
        <v>18.669862230612246</v>
      </c>
      <c r="BC21" s="21">
        <v>1.1845702275850045</v>
      </c>
      <c r="BD21" s="21">
        <v>0.37815848347854836</v>
      </c>
    </row>
    <row r="22" spans="1:56" s="8" customFormat="1">
      <c r="A22" s="8">
        <v>1278</v>
      </c>
      <c r="B22" s="8">
        <v>7.8</v>
      </c>
      <c r="C22" s="15">
        <v>411.52214708823527</v>
      </c>
      <c r="D22" s="15">
        <v>347.49286531333325</v>
      </c>
      <c r="E22" s="15">
        <v>56.708674364666678</v>
      </c>
      <c r="F22" s="15">
        <v>3.0890835970000001</v>
      </c>
      <c r="G22" s="15">
        <v>1.313149989</v>
      </c>
      <c r="H22" s="8">
        <v>24.37</v>
      </c>
      <c r="I22" s="8">
        <v>37.159999999999997</v>
      </c>
      <c r="J22" s="21">
        <v>22.952289052631585</v>
      </c>
      <c r="K22" s="21">
        <v>1.0041602762747186</v>
      </c>
      <c r="L22" s="21">
        <v>0.38430957574099323</v>
      </c>
      <c r="M22" s="10"/>
      <c r="N22" s="16">
        <v>35.982733840714275</v>
      </c>
      <c r="O22" s="16">
        <f t="shared" si="0"/>
        <v>487.42820913302199</v>
      </c>
      <c r="P22" s="16">
        <v>451.44547529230772</v>
      </c>
      <c r="Q22" s="17">
        <v>4.4909790000000003</v>
      </c>
      <c r="R22" s="17" t="s">
        <v>21</v>
      </c>
      <c r="S22" s="8">
        <v>37.5</v>
      </c>
      <c r="T22" s="9">
        <v>59.3</v>
      </c>
      <c r="U22" s="21">
        <v>29.967297758754864</v>
      </c>
      <c r="V22" s="21">
        <v>0.44982116679009543</v>
      </c>
      <c r="W22" s="21">
        <v>0.3716506007019138</v>
      </c>
      <c r="X22" s="10"/>
      <c r="Y22" s="8">
        <v>35.36162325916667</v>
      </c>
      <c r="Z22" s="8">
        <f t="shared" si="1"/>
        <v>552.47629507166675</v>
      </c>
      <c r="AA22" s="8">
        <v>517.11467181250009</v>
      </c>
      <c r="AB22" s="8">
        <v>9.6023048123888888</v>
      </c>
      <c r="AC22" s="8" t="s">
        <v>21</v>
      </c>
      <c r="AD22" s="8">
        <v>39.97</v>
      </c>
      <c r="AE22" s="8">
        <v>54.8</v>
      </c>
      <c r="AF22" s="8">
        <v>33.007889232142858</v>
      </c>
      <c r="AG22" s="8">
        <v>0.41641741240198721</v>
      </c>
      <c r="AH22" s="8">
        <v>0.41490204173987588</v>
      </c>
      <c r="AI22" s="10"/>
      <c r="AJ22" s="8" t="s">
        <v>22</v>
      </c>
      <c r="AK22" s="8" t="s">
        <v>22</v>
      </c>
      <c r="AL22" s="8" t="s">
        <v>22</v>
      </c>
      <c r="AM22" s="8" t="s">
        <v>22</v>
      </c>
      <c r="AN22" s="8" t="s">
        <v>22</v>
      </c>
      <c r="AO22" s="24" t="s">
        <v>23</v>
      </c>
      <c r="AP22" s="24" t="s">
        <v>23</v>
      </c>
      <c r="AQ22" s="21">
        <v>15.989291902654868</v>
      </c>
      <c r="AR22" s="21">
        <v>1.3079702773843691</v>
      </c>
      <c r="AS22" s="21">
        <v>0.35515526118676588</v>
      </c>
      <c r="AT22" s="10"/>
      <c r="AU22" s="8">
        <v>74.780036600000003</v>
      </c>
      <c r="AV22" s="8">
        <v>314.03093139999999</v>
      </c>
      <c r="AW22" s="26">
        <v>239.25089479879833</v>
      </c>
      <c r="AX22" s="8">
        <v>4.5869741729999998</v>
      </c>
      <c r="AY22" s="8">
        <v>2.4861922060000001</v>
      </c>
      <c r="AZ22" s="8">
        <v>24.95</v>
      </c>
      <c r="BA22" s="8">
        <v>31.82</v>
      </c>
      <c r="BB22" s="21">
        <v>14.67883792631579</v>
      </c>
      <c r="BC22" s="21">
        <v>1.1851901886165492</v>
      </c>
      <c r="BD22" s="21">
        <v>0.32660548240623655</v>
      </c>
    </row>
    <row r="23" spans="1:56" s="8" customFormat="1">
      <c r="A23" s="8">
        <v>1283</v>
      </c>
      <c r="B23" s="8">
        <v>7.5</v>
      </c>
      <c r="C23" s="15">
        <v>504.98701925555548</v>
      </c>
      <c r="D23" s="15">
        <v>409.07872625769227</v>
      </c>
      <c r="E23" s="15">
        <v>80.620313191153826</v>
      </c>
      <c r="F23" s="15">
        <v>4.0645745990000002</v>
      </c>
      <c r="G23" s="15">
        <v>2.4427008049999999</v>
      </c>
      <c r="H23" s="8">
        <v>19.02</v>
      </c>
      <c r="I23" s="8">
        <v>24.18</v>
      </c>
      <c r="J23" s="21">
        <v>22.517093003472226</v>
      </c>
      <c r="K23" s="21">
        <v>1.1536892536363261</v>
      </c>
      <c r="L23" s="21">
        <v>0.39470185003283276</v>
      </c>
      <c r="M23" s="10"/>
      <c r="N23" s="16">
        <v>26.979947046111111</v>
      </c>
      <c r="O23" s="16">
        <f t="shared" si="0"/>
        <v>536.04177670861111</v>
      </c>
      <c r="P23" s="16">
        <v>509.06182966250003</v>
      </c>
      <c r="Q23" s="18">
        <v>6.9551530000000001</v>
      </c>
      <c r="R23" s="17" t="s">
        <v>21</v>
      </c>
      <c r="S23" s="8">
        <v>27.2</v>
      </c>
      <c r="T23" s="9">
        <v>33.299999999999997</v>
      </c>
      <c r="U23" s="21">
        <v>29.536075181159422</v>
      </c>
      <c r="V23" s="21">
        <v>0.65085652555262152</v>
      </c>
      <c r="W23" s="21">
        <v>0.39143147258066391</v>
      </c>
      <c r="X23" s="10"/>
      <c r="Y23" s="8">
        <v>36.169044143999997</v>
      </c>
      <c r="Z23" s="8">
        <f t="shared" si="1"/>
        <v>526.04997036685722</v>
      </c>
      <c r="AA23" s="8">
        <v>489.88092622285717</v>
      </c>
      <c r="AB23" s="8">
        <v>8.7870390617222238</v>
      </c>
      <c r="AC23" s="8" t="s">
        <v>21</v>
      </c>
      <c r="AD23" s="8">
        <v>46.7</v>
      </c>
      <c r="AE23" s="8">
        <v>30.8</v>
      </c>
      <c r="AF23" s="8">
        <v>27.991790255932202</v>
      </c>
      <c r="AG23" s="8">
        <v>0.50935443962211158</v>
      </c>
      <c r="AH23" s="8">
        <v>0.35360892460476767</v>
      </c>
      <c r="AI23" s="10"/>
      <c r="AJ23" s="8">
        <v>59.897241319999999</v>
      </c>
      <c r="AK23" s="8">
        <v>438.87335510000003</v>
      </c>
      <c r="AL23" s="8">
        <v>378.97611380000001</v>
      </c>
      <c r="AM23" s="8">
        <v>3.769958854</v>
      </c>
      <c r="AN23" s="8">
        <v>1.475431505</v>
      </c>
      <c r="AO23" s="8">
        <v>26.3</v>
      </c>
      <c r="AP23" s="24">
        <v>49.19</v>
      </c>
      <c r="AQ23" s="21">
        <v>18.127991111111111</v>
      </c>
      <c r="AR23" s="21">
        <v>1.3637200763548494</v>
      </c>
      <c r="AS23" s="21">
        <v>0.38735570961507948</v>
      </c>
      <c r="AT23" s="10"/>
      <c r="AU23" s="21" t="s">
        <v>22</v>
      </c>
      <c r="AV23" s="21" t="s">
        <v>22</v>
      </c>
      <c r="AW23" s="21" t="s">
        <v>22</v>
      </c>
      <c r="AX23" s="21" t="s">
        <v>22</v>
      </c>
      <c r="AY23" s="21" t="s">
        <v>22</v>
      </c>
      <c r="AZ23" s="21" t="s">
        <v>22</v>
      </c>
      <c r="BA23" s="21" t="s">
        <v>22</v>
      </c>
      <c r="BB23" s="21" t="s">
        <v>22</v>
      </c>
      <c r="BC23" s="21" t="s">
        <v>22</v>
      </c>
      <c r="BD23" s="21" t="s">
        <v>22</v>
      </c>
    </row>
    <row r="24" spans="1:56" s="8" customFormat="1">
      <c r="A24" s="8">
        <v>1287</v>
      </c>
      <c r="B24" s="8">
        <v>7.8</v>
      </c>
      <c r="C24" s="15">
        <v>472.59432220344831</v>
      </c>
      <c r="D24" s="15">
        <v>383.72310585172414</v>
      </c>
      <c r="E24" s="15">
        <v>88.871216352413782</v>
      </c>
      <c r="F24" s="15">
        <v>3.7854681443333336</v>
      </c>
      <c r="G24" s="15">
        <v>2.9752456816666668</v>
      </c>
      <c r="H24" s="8">
        <v>34.36</v>
      </c>
      <c r="I24" s="8">
        <v>26.31</v>
      </c>
      <c r="J24" s="21">
        <v>20.579447918478262</v>
      </c>
      <c r="K24" s="21">
        <v>1.0637613355243436</v>
      </c>
      <c r="L24" s="21">
        <v>0.37612913634314143</v>
      </c>
      <c r="M24" s="10"/>
      <c r="N24" s="16">
        <v>26.035185164736841</v>
      </c>
      <c r="O24" s="16">
        <f t="shared" si="0"/>
        <v>596.5302132927369</v>
      </c>
      <c r="P24" s="16">
        <v>570.49502812800006</v>
      </c>
      <c r="Q24" s="17">
        <v>6.2382100000000005</v>
      </c>
      <c r="R24" s="17" t="s">
        <v>21</v>
      </c>
      <c r="S24" s="8">
        <v>41.1</v>
      </c>
      <c r="T24" s="9">
        <v>41.8</v>
      </c>
      <c r="U24" s="21">
        <v>31.568697748226949</v>
      </c>
      <c r="V24" s="21">
        <v>0.42179284322365374</v>
      </c>
      <c r="W24" s="21">
        <v>0.39486335369702963</v>
      </c>
      <c r="X24" s="10"/>
      <c r="Y24" s="8">
        <v>41.449033486000012</v>
      </c>
      <c r="Z24" s="8">
        <f t="shared" si="1"/>
        <v>506.49692320314296</v>
      </c>
      <c r="AA24" s="8">
        <v>465.04788971714294</v>
      </c>
      <c r="AB24" s="8">
        <v>6.8930813228888876</v>
      </c>
      <c r="AC24" s="8" t="s">
        <v>21</v>
      </c>
      <c r="AD24" s="8">
        <v>38.549999999999997</v>
      </c>
      <c r="AE24" s="8">
        <v>48.1</v>
      </c>
      <c r="AF24" s="8">
        <v>28.089596150602407</v>
      </c>
      <c r="AG24" s="8">
        <v>0.69777046964444667</v>
      </c>
      <c r="AH24" s="8">
        <v>0.39830613924580283</v>
      </c>
      <c r="AI24" s="10"/>
      <c r="AJ24" s="8">
        <v>59.333316770000003</v>
      </c>
      <c r="AK24" s="8">
        <v>291.74689110000003</v>
      </c>
      <c r="AL24" s="8">
        <v>232.41357429999999</v>
      </c>
      <c r="AM24" s="8">
        <v>4.2917459720000002</v>
      </c>
      <c r="AN24" s="8">
        <v>1.9003968570000001</v>
      </c>
      <c r="AO24" s="8">
        <v>31.46</v>
      </c>
      <c r="AP24" s="24">
        <v>59.81</v>
      </c>
      <c r="AQ24" s="21">
        <v>17.489986471774191</v>
      </c>
      <c r="AR24" s="21">
        <v>1.3821265243232264</v>
      </c>
      <c r="AS24" s="21">
        <v>0.38477501938337305</v>
      </c>
      <c r="AT24" s="10"/>
      <c r="AU24" s="8">
        <v>61.145527710000003</v>
      </c>
      <c r="AV24" s="8">
        <v>252.6807249</v>
      </c>
      <c r="AW24" s="26">
        <v>191.53519720137004</v>
      </c>
      <c r="AX24" s="26">
        <v>3.1284097059999998</v>
      </c>
      <c r="AY24" s="8">
        <v>2.0101889690000001</v>
      </c>
      <c r="AZ24" s="8">
        <v>40.33</v>
      </c>
      <c r="BA24" s="8">
        <v>51.34</v>
      </c>
      <c r="BB24" s="21">
        <v>17.731040169312166</v>
      </c>
      <c r="BC24" s="21">
        <v>1.4176941928183946</v>
      </c>
      <c r="BD24" s="21">
        <v>0.38105671223273269</v>
      </c>
    </row>
    <row r="25" spans="1:56" s="8" customFormat="1">
      <c r="A25" s="8">
        <v>1294</v>
      </c>
      <c r="B25" s="8">
        <v>7.5</v>
      </c>
      <c r="C25" s="15">
        <v>449.15091437222225</v>
      </c>
      <c r="D25" s="15">
        <v>365.99139792777777</v>
      </c>
      <c r="E25" s="15">
        <v>83.159516439444445</v>
      </c>
      <c r="F25" s="15">
        <v>4.7889293560000006</v>
      </c>
      <c r="G25" s="15">
        <v>1.9653416492499998</v>
      </c>
      <c r="H25" s="8">
        <v>23.5</v>
      </c>
      <c r="I25" s="8">
        <v>37.08</v>
      </c>
      <c r="J25" s="21">
        <v>19.395989727891159</v>
      </c>
      <c r="K25" s="21">
        <v>0.88462150087698643</v>
      </c>
      <c r="L25" s="21">
        <v>0.33964172574270951</v>
      </c>
      <c r="M25" s="10"/>
      <c r="N25" s="16">
        <v>23.088476488612901</v>
      </c>
      <c r="O25" s="16">
        <f t="shared" si="0"/>
        <v>400.14129537043101</v>
      </c>
      <c r="P25" s="16">
        <v>377.0528188818181</v>
      </c>
      <c r="Q25" s="17">
        <v>8.8418400000000013</v>
      </c>
      <c r="R25" s="17" t="s">
        <v>21</v>
      </c>
      <c r="S25" s="8">
        <v>23.2</v>
      </c>
      <c r="T25" s="9">
        <v>26.4</v>
      </c>
      <c r="U25" s="21">
        <v>27.399626191335742</v>
      </c>
      <c r="V25" s="21">
        <v>0.71131415926872321</v>
      </c>
      <c r="W25" s="21">
        <v>0.38029154682987071</v>
      </c>
      <c r="X25" s="10"/>
      <c r="Y25" s="8">
        <v>54.869410343157888</v>
      </c>
      <c r="Z25" s="8">
        <f t="shared" si="1"/>
        <v>456.48024035982451</v>
      </c>
      <c r="AA25" s="8">
        <v>401.61083001666663</v>
      </c>
      <c r="AB25" s="8">
        <v>9.1411067180555552</v>
      </c>
      <c r="AC25" s="8" t="s">
        <v>21</v>
      </c>
      <c r="AD25" s="8">
        <v>46.1</v>
      </c>
      <c r="AE25" s="8">
        <v>52.5</v>
      </c>
      <c r="AF25" s="8">
        <v>29.297120634297517</v>
      </c>
      <c r="AG25" s="8">
        <v>0.54114054801556644</v>
      </c>
      <c r="AH25" s="8">
        <v>0.36531343556812423</v>
      </c>
      <c r="AI25" s="10"/>
      <c r="AJ25" s="8" t="s">
        <v>22</v>
      </c>
      <c r="AK25" s="8" t="s">
        <v>22</v>
      </c>
      <c r="AL25" s="8" t="s">
        <v>22</v>
      </c>
      <c r="AM25" s="8" t="s">
        <v>22</v>
      </c>
      <c r="AN25" s="8" t="s">
        <v>22</v>
      </c>
      <c r="AO25" s="21" t="s">
        <v>22</v>
      </c>
      <c r="AP25" s="21" t="s">
        <v>22</v>
      </c>
      <c r="AQ25" s="21" t="s">
        <v>22</v>
      </c>
      <c r="AR25" s="21" t="s">
        <v>22</v>
      </c>
      <c r="AS25" s="21" t="s">
        <v>22</v>
      </c>
      <c r="AT25" s="10"/>
      <c r="AU25" s="8">
        <v>100.8616766</v>
      </c>
      <c r="AV25" s="8">
        <v>367.41496339999998</v>
      </c>
      <c r="AW25" s="8">
        <v>266.55328677077262</v>
      </c>
      <c r="AX25" s="26">
        <v>9.7864426859999991</v>
      </c>
      <c r="AY25" s="8">
        <v>2.3419176479999999</v>
      </c>
      <c r="AZ25" s="8">
        <v>35.549999999999997</v>
      </c>
      <c r="BA25" s="8">
        <v>42.03</v>
      </c>
      <c r="BB25" s="21">
        <v>14.455926753488372</v>
      </c>
      <c r="BC25" s="21">
        <v>1.4397250720983608</v>
      </c>
      <c r="BD25" s="21">
        <v>0.33816951157511038</v>
      </c>
    </row>
    <row r="26" spans="1:56" s="5" customFormat="1">
      <c r="H26" s="11"/>
      <c r="J26" s="22"/>
      <c r="K26" s="22"/>
      <c r="L26" s="22"/>
      <c r="M26" s="7"/>
      <c r="U26" s="22"/>
      <c r="V26" s="22"/>
      <c r="W26" s="22"/>
      <c r="X26" s="7"/>
      <c r="AI26" s="7"/>
      <c r="AQ26" s="21"/>
      <c r="AR26" s="21"/>
      <c r="AS26" s="21"/>
      <c r="AT26" s="7"/>
      <c r="AW26" s="8"/>
      <c r="AX26"/>
      <c r="AY26"/>
      <c r="BB26" s="21"/>
      <c r="BC26" s="21"/>
      <c r="BD26" s="21"/>
    </row>
    <row r="27" spans="1:56">
      <c r="A27" s="2"/>
      <c r="H27" s="3"/>
      <c r="AW27" s="8"/>
    </row>
    <row r="28" spans="1:56">
      <c r="A28" s="2"/>
      <c r="H28" s="3"/>
      <c r="AW28" s="8"/>
      <c r="AX28" s="8"/>
      <c r="AY28" s="8"/>
    </row>
    <row r="29" spans="1:56">
      <c r="A29" s="2"/>
      <c r="H29" s="3"/>
      <c r="AU29" s="8"/>
      <c r="AV29" s="8"/>
      <c r="AW29" s="8"/>
      <c r="AX29" s="8"/>
      <c r="AY29" s="8"/>
    </row>
    <row r="30" spans="1:56">
      <c r="A30" s="2"/>
      <c r="H30" s="3"/>
      <c r="AU30" s="8"/>
      <c r="AV30" s="8"/>
      <c r="AW30" s="8"/>
      <c r="AX30" s="8"/>
      <c r="AY30" s="8"/>
    </row>
    <row r="31" spans="1:56">
      <c r="A31" s="2"/>
      <c r="B31" s="1"/>
      <c r="C31" s="1"/>
      <c r="D31" s="1"/>
      <c r="E31" s="1"/>
      <c r="H31" s="3"/>
      <c r="AU31" s="8"/>
      <c r="AV31" s="8"/>
      <c r="AW31" s="8"/>
      <c r="AX31" s="8"/>
      <c r="AY31" s="8"/>
    </row>
    <row r="32" spans="1:56">
      <c r="A32" s="2"/>
      <c r="H32" s="3"/>
      <c r="AU32" s="8"/>
      <c r="AV32" s="8"/>
      <c r="AW32" s="8"/>
      <c r="AX32" s="8"/>
      <c r="AY32" s="8"/>
    </row>
    <row r="33" spans="1:51">
      <c r="A33" s="2"/>
      <c r="H33" s="3"/>
      <c r="AU33" s="8"/>
      <c r="AV33" s="8"/>
      <c r="AW33" s="8"/>
      <c r="AX33" s="5"/>
      <c r="AY33" s="5"/>
    </row>
    <row r="34" spans="1:51">
      <c r="A34" s="2"/>
      <c r="H34" s="3"/>
      <c r="AU34" s="8"/>
      <c r="AV34" s="8"/>
      <c r="AW34" s="5"/>
    </row>
    <row r="35" spans="1:51">
      <c r="A35" s="2"/>
      <c r="H35" s="3"/>
      <c r="AU35" s="8"/>
      <c r="AV35" s="8"/>
    </row>
    <row r="36" spans="1:51">
      <c r="A36" s="2"/>
      <c r="H36" s="3"/>
      <c r="AU36" s="8"/>
      <c r="AV36" s="8"/>
    </row>
    <row r="37" spans="1:51">
      <c r="A37" s="2"/>
      <c r="AU37" s="8"/>
      <c r="AV37" s="8"/>
    </row>
    <row r="38" spans="1:51">
      <c r="A38" s="2"/>
      <c r="AU38" s="8"/>
      <c r="AV38" s="8"/>
    </row>
    <row r="39" spans="1:51">
      <c r="A39" s="2"/>
      <c r="AU39" s="5"/>
      <c r="AV39" s="5"/>
    </row>
    <row r="40" spans="1:51">
      <c r="A40" s="2"/>
    </row>
    <row r="41" spans="1:51">
      <c r="A41" s="2"/>
    </row>
    <row r="42" spans="1:51">
      <c r="A42" s="2"/>
    </row>
    <row r="43" spans="1:51">
      <c r="A43" s="2"/>
    </row>
    <row r="44" spans="1:51">
      <c r="A44" s="2"/>
    </row>
    <row r="45" spans="1:51">
      <c r="A45" s="2"/>
    </row>
    <row r="46" spans="1:51">
      <c r="A46" s="2"/>
    </row>
    <row r="47" spans="1:51">
      <c r="A47" s="2"/>
    </row>
    <row r="48" spans="1:5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</sheetData>
  <mergeCells count="5">
    <mergeCell ref="C1:I1"/>
    <mergeCell ref="N1:T1"/>
    <mergeCell ref="Y1:AE1"/>
    <mergeCell ref="AJ1:AP1"/>
    <mergeCell ref="AU1:BA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Means</vt:lpstr>
    </vt:vector>
  </TitlesOfParts>
  <Manager/>
  <Company>TCNJ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College of New Jersey</dc:creator>
  <cp:keywords/>
  <dc:description/>
  <cp:lastModifiedBy>Keith Locantore</cp:lastModifiedBy>
  <cp:revision/>
  <dcterms:created xsi:type="dcterms:W3CDTF">2017-07-25T15:22:14Z</dcterms:created>
  <dcterms:modified xsi:type="dcterms:W3CDTF">2023-05-19T15:54:06Z</dcterms:modified>
  <cp:category/>
  <cp:contentStatus/>
</cp:coreProperties>
</file>