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ey" sheetId="1" r:id="rId4"/>
    <sheet state="visible" name="AT_SHLL" sheetId="2" r:id="rId5"/>
    <sheet state="visible" name="BF-DHLL" sheetId="3" r:id="rId6"/>
    <sheet state="visible" name="BF_SHLL" sheetId="4" r:id="rId7"/>
    <sheet state="visible" name="BP_SHLL" sheetId="5" r:id="rId8"/>
    <sheet state="visible" name="DD_SHLL" sheetId="6" r:id="rId9"/>
    <sheet state="visible" name="FA_DHLL" sheetId="7" r:id="rId10"/>
    <sheet state="visible" name="GG_DHLL" sheetId="8" r:id="rId11"/>
    <sheet state="visible" name="GG_SHLL" sheetId="9" r:id="rId12"/>
    <sheet state="visible" name="GM_DHLL" sheetId="10" r:id="rId13"/>
    <sheet state="visible" name="GM_+adj_BF_DHLL" sheetId="11" r:id="rId14"/>
    <sheet state="visible" name="GM_SHLL" sheetId="12" r:id="rId15"/>
    <sheet state="visible" name="GM +adj BF SHLL" sheetId="13" r:id="rId16"/>
    <sheet state="visible" name="KB_DHLL" sheetId="14" r:id="rId17"/>
    <sheet state="visible" name="MA_SHLL" sheetId="15" r:id="rId18"/>
    <sheet state="visible" name="MD_SHLL" sheetId="16" r:id="rId19"/>
    <sheet state="visible" name="MG_SHLL" sheetId="17" r:id="rId20"/>
    <sheet state="visible" name="MN_DHLL" sheetId="18" r:id="rId21"/>
    <sheet state="visible" name="MN_SHLL" sheetId="19" r:id="rId22"/>
    <sheet state="visible" name="PC_DHLL" sheetId="20" r:id="rId23"/>
    <sheet state="visible" name="PC_+adj_BF_DHLL" sheetId="21" r:id="rId24"/>
    <sheet state="visible" name="PC_SHLL" sheetId="22" r:id="rId25"/>
    <sheet state="visible" name="PC +adj BF SHLL " sheetId="23" r:id="rId26"/>
    <sheet state="visible" name="PM_DHLL" sheetId="24" r:id="rId27"/>
    <sheet state="visible" name="UP_SHLL" sheetId="25" r:id="rId28"/>
    <sheet state="visible" name="SB_DHLL" sheetId="26" r:id="rId29"/>
    <sheet state="visible" name="SB_SHLL" sheetId="27" r:id="rId30"/>
    <sheet state="visible" name="SC_DHLL" sheetId="28" r:id="rId31"/>
    <sheet state="visible" name="SC_SHLL" sheetId="29" r:id="rId32"/>
    <sheet state="visible" name="TT_DHLL" sheetId="30" r:id="rId33"/>
    <sheet state="visible" name="TT_SHLL" sheetId="31" r:id="rId34"/>
    <sheet state="visible" name="UC_DHLL" sheetId="32" r:id="rId35"/>
    <sheet state="visible" name="UC_SHLL" sheetId="33" r:id="rId36"/>
    <sheet state="visible" name="UM_SHLL" sheetId="34" r:id="rId37"/>
    <sheet state="visible" name="UO-SHLL" sheetId="35" r:id="rId38"/>
    <sheet state="visible" name="UZ_DHLL" sheetId="36" r:id="rId39"/>
    <sheet state="visible" name="UZ_SHLL" sheetId="37" r:id="rId40"/>
    <sheet state="visible" name="US_SHLL" sheetId="38" r:id="rId41"/>
    <sheet state="visible" name="Sheet2" sheetId="39" r:id="rId42"/>
  </sheets>
  <definedNames/>
  <calcPr/>
  <extLst>
    <ext uri="GoogleSheetsCustomDataVersion1">
      <go:sheetsCustomData xmlns:go="http://customooxmlschemas.google.com/" r:id="rId43" roundtripDataSignature="AMtx7mjr/+qpDp4HVyHttHS7ngvbgGE5aQ=="/>
    </ext>
  </extLst>
</workbook>
</file>

<file path=xl/sharedStrings.xml><?xml version="1.0" encoding="utf-8"?>
<sst xmlns="http://schemas.openxmlformats.org/spreadsheetml/2006/main" count="2454" uniqueCount="133">
  <si>
    <t>Deep-set and shallow-set declared trip types began late in the year 2004</t>
  </si>
  <si>
    <t>Injury Determination for observed interactions</t>
  </si>
  <si>
    <t>Code</t>
  </si>
  <si>
    <t>Description</t>
  </si>
  <si>
    <t>D</t>
  </si>
  <si>
    <t>Dead</t>
  </si>
  <si>
    <t>SI</t>
  </si>
  <si>
    <t>Serious Injury</t>
  </si>
  <si>
    <t>NSI</t>
  </si>
  <si>
    <t>Non Serious Injury</t>
  </si>
  <si>
    <t>PR</t>
  </si>
  <si>
    <t>Has a predetermined prorate probability of 0.75 that the incidental take results in a serious injury.</t>
  </si>
  <si>
    <t>UD</t>
  </si>
  <si>
    <t>Injury determination cannot be determined</t>
  </si>
  <si>
    <t>DSI</t>
  </si>
  <si>
    <t>Dead or serious injury</t>
  </si>
  <si>
    <t>Year</t>
  </si>
  <si>
    <t>Year of a trip and take is defined as the calendar year when the trip arrived back in port.</t>
  </si>
  <si>
    <r>
      <rPr>
        <rFont val="Calibri"/>
        <color rgb="FF000000"/>
        <sz val="11.0"/>
      </rPr>
      <t>5</t>
    </r>
    <r>
      <rPr>
        <rFont val="Calibri1"/>
        <color rgb="FFFFFF00"/>
        <sz val="11.0"/>
      </rPr>
      <t xml:space="preserve"> </t>
    </r>
    <r>
      <rPr>
        <rFont val="Calibri1"/>
        <color rgb="FF000000"/>
        <sz val="11.0"/>
      </rPr>
      <t>yr ave</t>
    </r>
  </si>
  <si>
    <t>Is the average over the most recent 5 years</t>
  </si>
  <si>
    <t>Total</t>
  </si>
  <si>
    <t>Total number of takes</t>
  </si>
  <si>
    <t>Number of takes with dead or serious injury determination</t>
  </si>
  <si>
    <t>Statistical Key</t>
  </si>
  <si>
    <t>Est. Total</t>
  </si>
  <si>
    <t>Estimated total number of takes</t>
  </si>
  <si>
    <t>Est. DSI</t>
  </si>
  <si>
    <t>Estimated number of takes with dead or serious injury determination</t>
  </si>
  <si>
    <t>SE</t>
  </si>
  <si>
    <t>Stardard error of the estimates</t>
  </si>
  <si>
    <t>CV</t>
  </si>
  <si>
    <t>Sample coefficient of variation</t>
  </si>
  <si>
    <t>NaN</t>
  </si>
  <si>
    <t>Not a number</t>
  </si>
  <si>
    <t>NA</t>
  </si>
  <si>
    <t>Not available</t>
  </si>
  <si>
    <t>Species code used by the SRG</t>
  </si>
  <si>
    <t>Species</t>
  </si>
  <si>
    <t>AT</t>
  </si>
  <si>
    <t xml:space="preserve">Guadalupe Fur Seal </t>
  </si>
  <si>
    <t>BF</t>
  </si>
  <si>
    <t>Blackfish (species is determined to be either a false killer whale or short-finned pilot whale )</t>
  </si>
  <si>
    <t>BP</t>
  </si>
  <si>
    <t xml:space="preserve">Fin whale </t>
  </si>
  <si>
    <t>DD</t>
  </si>
  <si>
    <t xml:space="preserve">Common dolphin </t>
  </si>
  <si>
    <t>FA</t>
  </si>
  <si>
    <t xml:space="preserve">Pygmy killer whale </t>
  </si>
  <si>
    <t>GG</t>
  </si>
  <si>
    <t xml:space="preserve">Risso's dolphin </t>
  </si>
  <si>
    <t>GM</t>
  </si>
  <si>
    <t>Short-finned pilot whale  (estimates are for those that the observer's identify as GM, does not include proportion of BF)</t>
  </si>
  <si>
    <t>KB</t>
  </si>
  <si>
    <t xml:space="preserve">Pygmy sperm whale </t>
  </si>
  <si>
    <t>MA</t>
  </si>
  <si>
    <t xml:space="preserve">Northern elephant seal </t>
  </si>
  <si>
    <t>MD</t>
  </si>
  <si>
    <t xml:space="preserve">Blainville's beaked whale </t>
  </si>
  <si>
    <t>MG</t>
  </si>
  <si>
    <t xml:space="preserve">Ginko-toothed beaked whale </t>
  </si>
  <si>
    <t>MN</t>
  </si>
  <si>
    <t xml:space="preserve">Humpback whale </t>
  </si>
  <si>
    <t>PC</t>
  </si>
  <si>
    <t>False killer whale (includes only those identified as PC, excludes proportion of BF)</t>
  </si>
  <si>
    <t>PM</t>
  </si>
  <si>
    <t xml:space="preserve">Sperm whale </t>
  </si>
  <si>
    <t>PU</t>
  </si>
  <si>
    <t xml:space="preserve">Unidentified pinniped </t>
  </si>
  <si>
    <t>SB</t>
  </si>
  <si>
    <t xml:space="preserve">Rough-toothed dolphin </t>
  </si>
  <si>
    <t>SC</t>
  </si>
  <si>
    <t xml:space="preserve">Striped dolphin </t>
  </si>
  <si>
    <t>TT</t>
  </si>
  <si>
    <t xml:space="preserve">Bottlenose dolphin </t>
  </si>
  <si>
    <t>UC</t>
  </si>
  <si>
    <t xml:space="preserve">Unidentified cetacean </t>
  </si>
  <si>
    <t>UM</t>
  </si>
  <si>
    <t>Unidentified Mesoplodon</t>
  </si>
  <si>
    <t>UO</t>
  </si>
  <si>
    <t>Unidentified sealion</t>
  </si>
  <si>
    <t>UZ</t>
  </si>
  <si>
    <t xml:space="preserve">Unidentified beaked whale </t>
  </si>
  <si>
    <t>US</t>
  </si>
  <si>
    <t>Unidentified earless seal</t>
  </si>
  <si>
    <t>PIFSC Data Report, DR-20-024</t>
  </si>
  <si>
    <t>Issued 21 August 2020</t>
  </si>
  <si>
    <t>https://doi.org/10.25923/m55s-ea18</t>
  </si>
  <si>
    <t>Hawaii permitted shallow-set longline fishery</t>
  </si>
  <si>
    <t>Guadalupe Fur Seal (AT)</t>
  </si>
  <si>
    <t>Total fishing area</t>
  </si>
  <si>
    <t>Observed Takes and Injury Determination</t>
  </si>
  <si>
    <t>5 yr ave</t>
  </si>
  <si>
    <t>Outside U.S. EEZ</t>
  </si>
  <si>
    <t>Hawaiian Islands EEZ</t>
  </si>
  <si>
    <t>Hawaii permitted deep-set longline fishery</t>
  </si>
  <si>
    <t>Blackfish (includes only those identified as BF)</t>
  </si>
  <si>
    <t>Estimates of Total Number of Takes</t>
  </si>
  <si>
    <t>Estimates of Total Number of DSI</t>
  </si>
  <si>
    <t>Estimate</t>
  </si>
  <si>
    <t>Fin whale (BP)</t>
  </si>
  <si>
    <t>Common dolphin (DD)</t>
  </si>
  <si>
    <t>Pygmy killer whale (FA)</t>
  </si>
  <si>
    <t>Risso's dolphin (GG)</t>
  </si>
  <si>
    <t>Short-finned pilot whale  (estimates are for those identified as GM, does not include proportion of BF)</t>
  </si>
  <si>
    <t>Bycatch of short-finned pilot whales with added proportion of blackfish</t>
  </si>
  <si>
    <t>Outeez</t>
  </si>
  <si>
    <t>Hawaii</t>
  </si>
  <si>
    <t>Est. total</t>
  </si>
  <si>
    <t>Est. dsi</t>
  </si>
  <si>
    <t>5yr ave</t>
  </si>
  <si>
    <t>Short-finned pilot whale (estimates are for those identified as GM, does not include proportion of BF)</t>
  </si>
  <si>
    <t>Pygmy sperm whale (KB)</t>
  </si>
  <si>
    <t>Northern elephant seal (MA)</t>
  </si>
  <si>
    <t>Blainville's beaked whale (MD)</t>
  </si>
  <si>
    <t>Ginko-toothed beaked whale (MG)</t>
  </si>
  <si>
    <t>As one observation is a UD, the SE is the standard error of the estimated probability that a take results in a DSI classification.</t>
  </si>
  <si>
    <t>Humpback whale (MN)</t>
  </si>
  <si>
    <t>False killer whale (estimates are for those identified as PC, does not include proportion of BF)</t>
  </si>
  <si>
    <t>Bycatch of false killers whales with added proportion of blackfish</t>
  </si>
  <si>
    <t>Bycatch of false killer whales with added proportion of blackfish</t>
  </si>
  <si>
    <t>Sperm whale (PM)</t>
  </si>
  <si>
    <t>species</t>
  </si>
  <si>
    <t>year</t>
  </si>
  <si>
    <t>Unidentified pinniped (UP)</t>
  </si>
  <si>
    <t>UP</t>
  </si>
  <si>
    <t>Rough-toothed dolphin (SB)</t>
  </si>
  <si>
    <t>Striped dolphin (SC)</t>
  </si>
  <si>
    <t>Bottlenose dolphin (TT)</t>
  </si>
  <si>
    <t>Unidentified cetacean (UC)</t>
  </si>
  <si>
    <t>Unidentified Mesoplodon (UM)</t>
  </si>
  <si>
    <t>Unidentified sealion (UO)</t>
  </si>
  <si>
    <t>Unidentified beaked whale (UZ)</t>
  </si>
  <si>
    <t>Unidentified earless seal (US)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</si>
</sst>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0.00000"/>
    <numFmt numFmtId="166" formatCode="[$-409]0"/>
    <numFmt numFmtId="167" formatCode="#.00"/>
  </numFmts>
  <fonts count="7">
    <font>
      <sz val="11.0"/>
      <color theme="1"/>
      <name val="Arial"/>
    </font>
    <font>
      <sz val="11.0"/>
      <color rgb="FF000000"/>
      <name val="Calibri"/>
    </font>
    <font>
      <sz val="11.0"/>
      <color rgb="FF000000"/>
      <name val="Arial"/>
    </font>
    <font>
      <u/>
      <sz val="11.0"/>
      <color rgb="FF000000"/>
      <name val="Calibri"/>
    </font>
    <font>
      <sz val="11.0"/>
      <color rgb="FF000000"/>
      <name val="Liberation sans1"/>
    </font>
    <font>
      <color theme="1"/>
      <name val="Calibri"/>
    </font>
    <font>
      <u/>
      <sz val="11.0"/>
      <color theme="1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0" numFmtId="164" xfId="0" applyFont="1" applyNumberFormat="1"/>
    <xf borderId="0" fillId="0" fontId="5" numFmtId="0" xfId="0" applyFont="1"/>
    <xf borderId="0" fillId="0" fontId="2" numFmtId="0" xfId="0" applyAlignment="1" applyFont="1">
      <alignment readingOrder="0"/>
    </xf>
    <xf borderId="0" fillId="0" fontId="6" numFmtId="0" xfId="0" applyFont="1"/>
    <xf borderId="0" fillId="0" fontId="1" numFmtId="0" xfId="0" applyAlignment="1" applyFont="1">
      <alignment horizontal="center"/>
    </xf>
    <xf borderId="0" fillId="0" fontId="1" numFmtId="164" xfId="0" applyFont="1" applyNumberFormat="1"/>
    <xf borderId="0" fillId="0" fontId="0" numFmtId="16" xfId="0" applyFont="1" applyNumberFormat="1"/>
    <xf borderId="0" fillId="0" fontId="1" numFmtId="1" xfId="0" applyFont="1" applyNumberFormat="1"/>
    <xf borderId="0" fillId="0" fontId="2" numFmtId="164" xfId="0" applyAlignment="1" applyFont="1" applyNumberFormat="1">
      <alignment horizontal="right"/>
    </xf>
    <xf borderId="0" fillId="0" fontId="1" numFmtId="164" xfId="0" applyAlignment="1" applyFont="1" applyNumberFormat="1">
      <alignment horizontal="right"/>
    </xf>
    <xf borderId="0" fillId="0" fontId="0" numFmtId="1" xfId="0" applyFont="1" applyNumberFormat="1"/>
    <xf borderId="0" fillId="0" fontId="1" numFmtId="0" xfId="0" applyAlignment="1" applyFont="1">
      <alignment horizontal="right"/>
    </xf>
    <xf borderId="0" fillId="0" fontId="1" numFmtId="2" xfId="0" applyFont="1" applyNumberFormat="1"/>
    <xf borderId="0" fillId="0" fontId="0" numFmtId="0" xfId="0" applyFont="1"/>
    <xf borderId="0" fillId="0" fontId="0" numFmtId="0" xfId="0" applyAlignment="1" applyFont="1">
      <alignment horizontal="center"/>
    </xf>
    <xf borderId="0" fillId="0" fontId="0" numFmtId="165" xfId="0" applyFont="1" applyNumberFormat="1"/>
    <xf borderId="0" fillId="0" fontId="0" numFmtId="166" xfId="0" applyFont="1" applyNumberFormat="1"/>
    <xf borderId="0" fillId="0" fontId="4" numFmtId="167" xfId="0" applyFont="1" applyNumberFormat="1"/>
    <xf borderId="0" fillId="0" fontId="4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20" Type="http://schemas.openxmlformats.org/officeDocument/2006/relationships/worksheet" Target="worksheets/sheet1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43" Type="http://customschemas.google.com/relationships/workbookmetadata" Target="metadata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i.org/10.25923/m55s-ea18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1.5"/>
    <col customWidth="1" min="7" max="26" width="8.63"/>
  </cols>
  <sheetData>
    <row r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3" t="s">
        <v>2</v>
      </c>
      <c r="C4" s="3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 t="s">
        <v>4</v>
      </c>
      <c r="C5" s="1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" t="s">
        <v>6</v>
      </c>
      <c r="C6" s="1" t="s">
        <v>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 t="s">
        <v>8</v>
      </c>
      <c r="C7" s="1" t="s">
        <v>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 t="s">
        <v>10</v>
      </c>
      <c r="C8" s="1" t="s">
        <v>11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 t="s">
        <v>12</v>
      </c>
      <c r="C9" s="1" t="s">
        <v>13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 t="s">
        <v>14</v>
      </c>
      <c r="C10" s="1" t="s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 t="s">
        <v>16</v>
      </c>
      <c r="B13" s="1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 t="s">
        <v>18</v>
      </c>
      <c r="B14" s="1" t="s">
        <v>19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 t="s">
        <v>20</v>
      </c>
      <c r="B16" s="1" t="s">
        <v>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 t="s">
        <v>14</v>
      </c>
      <c r="B17" s="1" t="s">
        <v>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 t="s">
        <v>24</v>
      </c>
      <c r="B21" s="1" t="s">
        <v>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 t="s">
        <v>26</v>
      </c>
      <c r="B22" s="1" t="s">
        <v>27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 t="s">
        <v>28</v>
      </c>
      <c r="B23" s="1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 t="s">
        <v>30</v>
      </c>
      <c r="B24" s="1" t="s">
        <v>31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 t="s">
        <v>32</v>
      </c>
      <c r="B25" s="1" t="s">
        <v>33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 t="s">
        <v>34</v>
      </c>
      <c r="B26" s="1" t="s">
        <v>35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 t="s">
        <v>36</v>
      </c>
      <c r="B29" s="1" t="s">
        <v>37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 t="s">
        <v>38</v>
      </c>
      <c r="B30" s="1" t="s">
        <v>39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 t="s">
        <v>40</v>
      </c>
      <c r="B31" s="1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 t="s">
        <v>42</v>
      </c>
      <c r="B32" s="1" t="s">
        <v>43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 t="s">
        <v>44</v>
      </c>
      <c r="B33" s="1" t="s">
        <v>45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 t="s">
        <v>46</v>
      </c>
      <c r="B34" s="1" t="s">
        <v>47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 t="s">
        <v>48</v>
      </c>
      <c r="B35" s="1" t="s">
        <v>49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 t="s">
        <v>50</v>
      </c>
      <c r="B36" s="4" t="s">
        <v>51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 t="s">
        <v>52</v>
      </c>
      <c r="B37" s="1" t="s">
        <v>53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 t="s">
        <v>54</v>
      </c>
      <c r="B38" s="4" t="s">
        <v>55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 t="s">
        <v>56</v>
      </c>
      <c r="B39" s="4" t="s">
        <v>57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 t="s">
        <v>58</v>
      </c>
      <c r="B40" s="1" t="s">
        <v>59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 t="s">
        <v>60</v>
      </c>
      <c r="B41" s="4" t="s">
        <v>61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 t="s">
        <v>62</v>
      </c>
      <c r="B42" s="5" t="s">
        <v>63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 t="s">
        <v>64</v>
      </c>
      <c r="B43" s="6" t="s">
        <v>65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 t="s">
        <v>66</v>
      </c>
      <c r="B44" s="4" t="s">
        <v>67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 t="s">
        <v>68</v>
      </c>
      <c r="B45" s="4" t="s">
        <v>69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 t="s">
        <v>70</v>
      </c>
      <c r="B46" s="6" t="s">
        <v>71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 t="s">
        <v>72</v>
      </c>
      <c r="B47" s="4" t="s">
        <v>73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 t="s">
        <v>74</v>
      </c>
      <c r="B48" s="6" t="s">
        <v>75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 t="s">
        <v>76</v>
      </c>
      <c r="B49" s="7" t="s">
        <v>77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 t="s">
        <v>78</v>
      </c>
      <c r="B50" s="4" t="s">
        <v>79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 t="s">
        <v>80</v>
      </c>
      <c r="B51" s="6" t="s">
        <v>81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 t="s">
        <v>82</v>
      </c>
      <c r="B52" s="1" t="s">
        <v>83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 t="s">
        <v>84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 t="s">
        <v>85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8" t="s">
        <v>86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:id="rId1" ref="A58"/>
  </hyperlinks>
  <printOptions/>
  <pageMargins bottom="4.014200000000001" footer="0.0" header="0.0" left="0.0" right="0.0" top="4.014200000000001"/>
  <pageSetup orientation="portrait" pageOrder="overThenDown"/>
  <headerFooter>
    <oddHeader>&amp;C000000&amp;A</oddHeader>
    <oddFooter>&amp;C000000Page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2" width="8.88"/>
    <col customWidth="1" min="23" max="26" width="8.63"/>
  </cols>
  <sheetData>
    <row r="1" ht="14.25" customHeight="1">
      <c r="A1" s="6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4.25" customHeight="1">
      <c r="A2" s="4" t="s">
        <v>103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4"/>
      <c r="M5" s="9" t="s">
        <v>97</v>
      </c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/>
      <c r="I6" s="1" t="s">
        <v>98</v>
      </c>
      <c r="J6" s="1" t="s">
        <v>28</v>
      </c>
      <c r="K6" s="1" t="s">
        <v>30</v>
      </c>
      <c r="L6" s="4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</row>
    <row r="7" ht="14.25" customHeight="1">
      <c r="A7" s="4" t="s">
        <v>50</v>
      </c>
      <c r="B7" s="1">
        <v>2015.0</v>
      </c>
      <c r="C7" s="1">
        <v>0.0</v>
      </c>
      <c r="D7" s="1">
        <v>1.0</v>
      </c>
      <c r="E7" s="1">
        <v>0.0</v>
      </c>
      <c r="F7" s="1">
        <v>0.0</v>
      </c>
      <c r="G7" s="1">
        <v>0.0</v>
      </c>
      <c r="H7" s="1"/>
      <c r="I7" s="12">
        <v>4.3394495</v>
      </c>
      <c r="J7" s="13">
        <v>3.8731188</v>
      </c>
      <c r="K7" s="14">
        <f>J7/I7</f>
        <v>0.892536899</v>
      </c>
      <c r="L7" s="1"/>
      <c r="M7" s="12">
        <v>4.3394495</v>
      </c>
      <c r="N7" s="13">
        <v>3.8731188</v>
      </c>
      <c r="O7" s="14">
        <f>N7/M7</f>
        <v>0.892536899</v>
      </c>
    </row>
    <row r="8" ht="14.25" customHeight="1">
      <c r="A8" s="4" t="s">
        <v>50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/>
      <c r="I8" s="1">
        <v>0.0</v>
      </c>
      <c r="J8" s="13">
        <v>4.482926</v>
      </c>
      <c r="K8" s="14" t="s">
        <v>32</v>
      </c>
      <c r="L8" s="1"/>
      <c r="M8" s="1">
        <v>0.0</v>
      </c>
      <c r="N8" s="13">
        <v>4.482926</v>
      </c>
      <c r="O8" s="14" t="s">
        <v>32</v>
      </c>
    </row>
    <row r="9" ht="14.25" customHeight="1">
      <c r="A9" s="4" t="s">
        <v>50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/>
      <c r="I9" s="1">
        <v>0.0</v>
      </c>
      <c r="J9" s="13">
        <v>4.445276</v>
      </c>
      <c r="K9" s="14" t="s">
        <v>32</v>
      </c>
      <c r="L9" s="1"/>
      <c r="M9" s="1">
        <v>0.0</v>
      </c>
      <c r="N9" s="13">
        <v>4.445276</v>
      </c>
      <c r="O9" s="14" t="s">
        <v>32</v>
      </c>
    </row>
    <row r="10" ht="14.25" customHeight="1">
      <c r="A10" s="4" t="s">
        <v>50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/>
      <c r="I10" s="1">
        <v>0.0</v>
      </c>
      <c r="J10" s="13">
        <v>4.311346</v>
      </c>
      <c r="K10" s="14" t="s">
        <v>32</v>
      </c>
      <c r="L10" s="1"/>
      <c r="M10" s="1">
        <v>0.0</v>
      </c>
      <c r="N10" s="13">
        <v>4.311346</v>
      </c>
      <c r="O10" s="14" t="s">
        <v>32</v>
      </c>
    </row>
    <row r="11" ht="14.25" customHeight="1">
      <c r="A11" s="4" t="s">
        <v>50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/>
      <c r="I11" s="1">
        <v>0.0</v>
      </c>
      <c r="J11" s="13">
        <v>4.360473</v>
      </c>
      <c r="K11" s="14" t="s">
        <v>32</v>
      </c>
      <c r="L11" s="1"/>
      <c r="M11" s="1">
        <v>0.0</v>
      </c>
      <c r="N11" s="13">
        <v>4.360473</v>
      </c>
      <c r="O11" s="14" t="s">
        <v>32</v>
      </c>
    </row>
    <row r="12" ht="14.25" customHeight="1">
      <c r="A12" s="1"/>
      <c r="B12" s="4" t="s">
        <v>91</v>
      </c>
      <c r="C12" s="10">
        <v>0.0</v>
      </c>
      <c r="D12" s="10">
        <v>0.2</v>
      </c>
      <c r="E12" s="10">
        <v>0.0</v>
      </c>
      <c r="F12" s="10">
        <v>0.0</v>
      </c>
      <c r="G12" s="10">
        <v>0.0</v>
      </c>
      <c r="H12" s="1"/>
      <c r="I12" s="10">
        <f>AVERAGE(I7:I11)</f>
        <v>0.8678899</v>
      </c>
      <c r="J12" s="10">
        <f>SQRT(J7^2+J8^2+J9^2+J10^2+J11^2)/5</f>
        <v>1.92311812</v>
      </c>
      <c r="K12" s="14">
        <f>J12/I12</f>
        <v>2.215854937</v>
      </c>
      <c r="L12" s="1"/>
      <c r="M12" s="10">
        <f>AVERAGE(M7:M11)</f>
        <v>0.8678899</v>
      </c>
      <c r="N12" s="10">
        <f>SQRT(N7^2+N8^2+N9^2+N10^2+N11^2)/5</f>
        <v>1.92311812</v>
      </c>
      <c r="O12" s="14">
        <f>N12/M12</f>
        <v>2.215854937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ht="14.25" customHeight="1">
      <c r="A15" s="1"/>
      <c r="B15" s="1"/>
      <c r="C15" s="9" t="s">
        <v>90</v>
      </c>
      <c r="H15" s="1"/>
      <c r="I15" s="9" t="s">
        <v>96</v>
      </c>
      <c r="L15" s="4"/>
      <c r="M15" s="9" t="s">
        <v>97</v>
      </c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/>
      <c r="I16" s="1" t="s">
        <v>98</v>
      </c>
      <c r="J16" s="1" t="s">
        <v>28</v>
      </c>
      <c r="K16" s="1" t="s">
        <v>30</v>
      </c>
      <c r="L16" s="4"/>
      <c r="M16" s="1" t="s">
        <v>98</v>
      </c>
      <c r="N16" s="1" t="s">
        <v>28</v>
      </c>
      <c r="O16" s="1" t="s">
        <v>30</v>
      </c>
      <c r="Q16" s="14"/>
      <c r="R16" s="14"/>
    </row>
    <row r="17" ht="14.25" customHeight="1">
      <c r="A17" s="4" t="s">
        <v>50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/>
      <c r="I17" s="1">
        <v>0.0</v>
      </c>
      <c r="J17" s="13">
        <v>3.086126</v>
      </c>
      <c r="K17" s="14" t="s">
        <v>32</v>
      </c>
      <c r="L17" s="1"/>
      <c r="M17" s="1">
        <v>0.0</v>
      </c>
      <c r="N17" s="13">
        <v>3.086126</v>
      </c>
      <c r="O17" s="14" t="s">
        <v>32</v>
      </c>
    </row>
    <row r="18" ht="14.25" customHeight="1">
      <c r="A18" s="4" t="s">
        <v>50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">
        <v>0.0</v>
      </c>
      <c r="J18" s="13">
        <v>3.441134</v>
      </c>
      <c r="K18" s="14" t="s">
        <v>32</v>
      </c>
      <c r="L18" s="1"/>
      <c r="M18" s="1">
        <v>0.0</v>
      </c>
      <c r="N18" s="13">
        <v>3.441134</v>
      </c>
      <c r="O18" s="14" t="s">
        <v>32</v>
      </c>
    </row>
    <row r="19" ht="14.25" customHeight="1">
      <c r="A19" s="4" t="s">
        <v>50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/>
      <c r="I19" s="1">
        <v>0.0</v>
      </c>
      <c r="J19" s="13">
        <v>3.557148</v>
      </c>
      <c r="K19" s="14" t="s">
        <v>32</v>
      </c>
      <c r="L19" s="1"/>
      <c r="M19" s="1">
        <v>0.0</v>
      </c>
      <c r="N19" s="13">
        <v>3.557148</v>
      </c>
      <c r="O19" s="14" t="s">
        <v>32</v>
      </c>
    </row>
    <row r="20" ht="14.25" customHeight="1">
      <c r="A20" s="4" t="s">
        <v>50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/>
      <c r="I20" s="1">
        <v>0.0</v>
      </c>
      <c r="J20" s="13">
        <v>3.23692</v>
      </c>
      <c r="K20" s="14" t="s">
        <v>32</v>
      </c>
      <c r="L20" s="1"/>
      <c r="M20" s="1">
        <v>0.0</v>
      </c>
      <c r="N20" s="13">
        <v>3.23692</v>
      </c>
      <c r="O20" s="14" t="s">
        <v>32</v>
      </c>
    </row>
    <row r="21" ht="14.25" customHeight="1">
      <c r="A21" s="4" t="s">
        <v>50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/>
      <c r="I21" s="1">
        <v>0.0</v>
      </c>
      <c r="J21" s="13">
        <v>3.373234</v>
      </c>
      <c r="K21" s="14" t="s">
        <v>32</v>
      </c>
      <c r="L21" s="1"/>
      <c r="M21" s="1">
        <v>0.0</v>
      </c>
      <c r="N21" s="13">
        <v>3.373234</v>
      </c>
      <c r="O21" s="14" t="s">
        <v>32</v>
      </c>
    </row>
    <row r="22" ht="14.25" customHeight="1">
      <c r="A22" s="1"/>
      <c r="B22" s="4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"/>
      <c r="I22" s="10">
        <f>AVERAGE(I17:I21)</f>
        <v>0</v>
      </c>
      <c r="J22" s="10">
        <f>SQRT(J17^2+J18^2+J19^2+J20^2+J21^2)/5</f>
        <v>1.494994816</v>
      </c>
      <c r="K22" s="14" t="s">
        <v>32</v>
      </c>
      <c r="L22" s="1"/>
      <c r="M22" s="10">
        <f>AVERAGE(M17:M21)</f>
        <v>0</v>
      </c>
      <c r="N22" s="10">
        <f>SQRT(N17^2+N18^2+N19^2+N20^2+N21^2)/5</f>
        <v>1.494994816</v>
      </c>
      <c r="O22" s="14" t="s">
        <v>32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/>
      <c r="O23" s="10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</row>
    <row r="25" ht="14.25" customHeight="1">
      <c r="A25" s="1"/>
      <c r="B25" s="1"/>
      <c r="C25" s="9" t="s">
        <v>90</v>
      </c>
      <c r="H25" s="1"/>
      <c r="I25" s="9" t="s">
        <v>96</v>
      </c>
      <c r="L25" s="4"/>
      <c r="M25" s="9" t="s">
        <v>97</v>
      </c>
      <c r="Q25" s="14"/>
      <c r="R25" s="1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/>
      <c r="I26" s="1" t="s">
        <v>98</v>
      </c>
      <c r="J26" s="1" t="s">
        <v>28</v>
      </c>
      <c r="K26" s="1" t="s">
        <v>30</v>
      </c>
      <c r="L26" s="4"/>
      <c r="M26" s="1" t="s">
        <v>98</v>
      </c>
      <c r="N26" s="1" t="s">
        <v>28</v>
      </c>
      <c r="O26" s="1" t="s">
        <v>30</v>
      </c>
      <c r="Q26" s="14"/>
      <c r="R26" s="14"/>
    </row>
    <row r="27" ht="14.25" customHeight="1">
      <c r="A27" s="4" t="s">
        <v>50</v>
      </c>
      <c r="B27" s="1">
        <v>2015.0</v>
      </c>
      <c r="C27" s="1">
        <v>0.0</v>
      </c>
      <c r="D27" s="1">
        <v>1.0</v>
      </c>
      <c r="E27" s="1">
        <v>0.0</v>
      </c>
      <c r="F27" s="1">
        <v>0.0</v>
      </c>
      <c r="G27" s="1">
        <v>0.0</v>
      </c>
      <c r="H27" s="1"/>
      <c r="I27" s="12">
        <v>4.3394495</v>
      </c>
      <c r="J27" s="13">
        <v>3.8731188</v>
      </c>
      <c r="K27" s="14">
        <f>J27/I27</f>
        <v>0.892536899</v>
      </c>
      <c r="L27" s="1"/>
      <c r="M27" s="12">
        <v>4.3394495</v>
      </c>
      <c r="N27" s="13">
        <v>3.8731188</v>
      </c>
      <c r="O27" s="14">
        <f>N27/M27</f>
        <v>0.892536899</v>
      </c>
    </row>
    <row r="28" ht="14.25" customHeight="1">
      <c r="A28" s="4" t="s">
        <v>50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">
        <v>0.0</v>
      </c>
      <c r="J28" s="13">
        <v>1.4154095</v>
      </c>
      <c r="K28" s="14" t="s">
        <v>32</v>
      </c>
      <c r="L28" s="1"/>
      <c r="M28" s="1">
        <v>0.0</v>
      </c>
      <c r="N28" s="13">
        <v>1.4154095</v>
      </c>
      <c r="O28" s="14" t="s">
        <v>32</v>
      </c>
    </row>
    <row r="29" ht="14.25" customHeight="1">
      <c r="A29" s="4" t="s">
        <v>50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1.3729705</v>
      </c>
      <c r="K29" s="14" t="s">
        <v>32</v>
      </c>
      <c r="L29" s="1"/>
      <c r="M29" s="1">
        <v>0.0</v>
      </c>
      <c r="N29" s="13">
        <v>1.3729705</v>
      </c>
      <c r="O29" s="14" t="s">
        <v>32</v>
      </c>
    </row>
    <row r="30" ht="14.25" customHeight="1">
      <c r="A30" s="4" t="s">
        <v>50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1.4738914</v>
      </c>
      <c r="K30" s="14" t="s">
        <v>32</v>
      </c>
      <c r="L30" s="1"/>
      <c r="M30" s="1">
        <v>0.0</v>
      </c>
      <c r="N30" s="13">
        <v>1.4738914</v>
      </c>
      <c r="O30" s="14" t="s">
        <v>32</v>
      </c>
    </row>
    <row r="31" ht="14.25" customHeight="1">
      <c r="A31" s="4" t="s">
        <v>50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1.3626675</v>
      </c>
      <c r="K31" s="14" t="s">
        <v>32</v>
      </c>
      <c r="L31" s="1"/>
      <c r="M31" s="1">
        <v>0.0</v>
      </c>
      <c r="N31" s="13">
        <v>1.3626675</v>
      </c>
      <c r="O31" s="14" t="s">
        <v>32</v>
      </c>
    </row>
    <row r="32" ht="14.25" customHeight="1">
      <c r="A32" s="1"/>
      <c r="B32" s="4" t="s">
        <v>91</v>
      </c>
      <c r="C32" s="10">
        <v>0.0</v>
      </c>
      <c r="D32" s="10">
        <v>0.2</v>
      </c>
      <c r="E32" s="10">
        <v>0.0</v>
      </c>
      <c r="F32" s="10">
        <v>0.0</v>
      </c>
      <c r="G32" s="10">
        <v>0.0</v>
      </c>
      <c r="H32" s="1"/>
      <c r="I32" s="10">
        <f>AVERAGE(I27:I31)</f>
        <v>0.8678899</v>
      </c>
      <c r="J32" s="10">
        <f>SQRT(J27^2+J28^2+J29^2+J30^2+J31^2)/5</f>
        <v>0.9574695788</v>
      </c>
      <c r="K32" s="14">
        <f>J32/I32</f>
        <v>1.103215487</v>
      </c>
      <c r="L32" s="1"/>
      <c r="M32" s="10">
        <f>AVERAGE(M27:M31)</f>
        <v>0.8678899</v>
      </c>
      <c r="N32" s="10">
        <f>SQRT(N27^2+N28^2+N29^2+N30^2+N31^2)/5</f>
        <v>0.9574695788</v>
      </c>
      <c r="O32" s="14">
        <f>N32/M32</f>
        <v>1.103215487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0"/>
      <c r="O33" s="10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2" width="11.5"/>
    <col customWidth="1" min="13" max="26" width="8.63"/>
  </cols>
  <sheetData>
    <row r="1" ht="14.25" customHeight="1">
      <c r="A1" s="6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18" t="s">
        <v>104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4.25" customHeight="1"/>
    <row r="4" ht="14.25" customHeight="1">
      <c r="C4" s="19" t="s">
        <v>20</v>
      </c>
      <c r="E4" s="19" t="s">
        <v>105</v>
      </c>
      <c r="G4" s="19" t="s">
        <v>106</v>
      </c>
      <c r="I4" s="19"/>
      <c r="K4" s="19"/>
    </row>
    <row r="5" ht="14.25" customHeight="1">
      <c r="A5" s="6" t="s">
        <v>37</v>
      </c>
      <c r="B5" s="6" t="s">
        <v>16</v>
      </c>
      <c r="C5" s="6" t="s">
        <v>107</v>
      </c>
      <c r="D5" s="6" t="s">
        <v>108</v>
      </c>
      <c r="E5" s="6" t="s">
        <v>107</v>
      </c>
      <c r="F5" s="6" t="s">
        <v>108</v>
      </c>
      <c r="G5" s="6" t="s">
        <v>107</v>
      </c>
      <c r="H5" s="6" t="s">
        <v>108</v>
      </c>
    </row>
    <row r="6" ht="14.25" customHeight="1">
      <c r="A6" s="6" t="s">
        <v>50</v>
      </c>
      <c r="B6" s="1">
        <v>2015.0</v>
      </c>
      <c r="C6" s="15">
        <v>4.8176394</v>
      </c>
      <c r="D6" s="15">
        <v>4.688896</v>
      </c>
      <c r="E6" s="15">
        <v>0.4781898</v>
      </c>
      <c r="F6" s="15">
        <v>0.3494464</v>
      </c>
      <c r="G6" s="15">
        <v>4.3394495</v>
      </c>
      <c r="H6" s="15">
        <v>4.3394495</v>
      </c>
      <c r="I6" s="15"/>
      <c r="J6" s="20"/>
      <c r="K6" s="15"/>
      <c r="L6" s="15"/>
    </row>
    <row r="7" ht="14.25" customHeight="1">
      <c r="A7" s="6" t="s">
        <v>50</v>
      </c>
      <c r="B7" s="1">
        <v>2016.0</v>
      </c>
      <c r="C7" s="15">
        <v>0.0</v>
      </c>
      <c r="D7" s="15">
        <v>0.0</v>
      </c>
      <c r="E7" s="15">
        <v>0.0</v>
      </c>
      <c r="F7" s="15">
        <v>0.0</v>
      </c>
      <c r="G7" s="15">
        <v>0.0</v>
      </c>
      <c r="H7" s="15">
        <v>0.0</v>
      </c>
      <c r="I7" s="15"/>
      <c r="J7" s="15"/>
      <c r="K7" s="15"/>
      <c r="L7" s="15"/>
    </row>
    <row r="8" ht="14.25" customHeight="1">
      <c r="A8" s="6" t="s">
        <v>50</v>
      </c>
      <c r="B8" s="1">
        <v>2017.0</v>
      </c>
      <c r="C8" s="15">
        <v>0.0</v>
      </c>
      <c r="D8" s="15">
        <v>0.0</v>
      </c>
      <c r="E8" s="15">
        <v>0.0</v>
      </c>
      <c r="F8" s="15">
        <v>0.0</v>
      </c>
      <c r="G8" s="15">
        <v>0.0</v>
      </c>
      <c r="H8" s="15">
        <v>0.0</v>
      </c>
      <c r="I8" s="15"/>
      <c r="J8" s="15"/>
      <c r="K8" s="15"/>
      <c r="L8" s="15"/>
    </row>
    <row r="9" ht="14.25" customHeight="1">
      <c r="A9" s="6" t="s">
        <v>50</v>
      </c>
      <c r="B9" s="1">
        <v>2018.0</v>
      </c>
      <c r="C9" s="15">
        <v>0.7509614</v>
      </c>
      <c r="D9" s="15">
        <v>0.5991487</v>
      </c>
      <c r="E9" s="15">
        <v>0.7509614</v>
      </c>
      <c r="F9" s="15">
        <v>0.5991487</v>
      </c>
      <c r="G9" s="15">
        <v>0.0</v>
      </c>
      <c r="H9" s="15">
        <v>0.0</v>
      </c>
      <c r="I9" s="15"/>
      <c r="J9" s="15"/>
      <c r="K9" s="15"/>
      <c r="L9" s="15"/>
    </row>
    <row r="10" ht="14.25" customHeight="1">
      <c r="A10" s="6" t="s">
        <v>50</v>
      </c>
      <c r="B10" s="1">
        <v>2019.0</v>
      </c>
      <c r="C10" s="15">
        <v>0.4186808</v>
      </c>
      <c r="D10" s="15">
        <v>0.2504392</v>
      </c>
      <c r="E10" s="15">
        <v>0.4186808</v>
      </c>
      <c r="F10" s="15">
        <v>0.2504392</v>
      </c>
      <c r="G10" s="15">
        <v>0.0</v>
      </c>
      <c r="H10" s="15">
        <v>0.0</v>
      </c>
      <c r="I10" s="15"/>
      <c r="J10" s="15"/>
      <c r="K10" s="15"/>
      <c r="L10" s="15"/>
    </row>
    <row r="11" ht="14.25" customHeight="1">
      <c r="B11" s="6" t="s">
        <v>109</v>
      </c>
      <c r="C11" s="5">
        <f t="shared" ref="C11:H11" si="1">AVERAGE(C6:C10)</f>
        <v>1.19745632</v>
      </c>
      <c r="D11" s="5">
        <f t="shared" si="1"/>
        <v>1.10769678</v>
      </c>
      <c r="E11" s="5">
        <f t="shared" si="1"/>
        <v>0.3295664</v>
      </c>
      <c r="F11" s="5">
        <f t="shared" si="1"/>
        <v>0.23980686</v>
      </c>
      <c r="G11" s="5">
        <f t="shared" si="1"/>
        <v>0.8678899</v>
      </c>
      <c r="H11" s="5">
        <f t="shared" si="1"/>
        <v>0.8678899</v>
      </c>
      <c r="I11" s="5"/>
      <c r="J11" s="5"/>
      <c r="K11" s="5"/>
      <c r="L11" s="5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4:D4"/>
    <mergeCell ref="E4:F4"/>
    <mergeCell ref="G4:H4"/>
    <mergeCell ref="I4:J4"/>
    <mergeCell ref="K4:L4"/>
  </mergeCells>
  <printOptions/>
  <pageMargins bottom="2.7188999999999997" footer="0.0" header="0.0" left="0.7000000000000001" right="0.7000000000000001" top="2.7188999999999997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>
      <c r="A1" s="6" t="s">
        <v>87</v>
      </c>
    </row>
    <row r="2" ht="14.25" customHeight="1">
      <c r="A2" s="6" t="s">
        <v>110</v>
      </c>
    </row>
    <row r="3" ht="14.25" customHeight="1"/>
    <row r="4" ht="14.25" customHeight="1">
      <c r="A4" s="6" t="s">
        <v>89</v>
      </c>
    </row>
    <row r="5" ht="14.25" customHeight="1">
      <c r="C5" s="6" t="s">
        <v>90</v>
      </c>
    </row>
    <row r="6" ht="14.25" customHeight="1">
      <c r="A6" s="6" t="s">
        <v>37</v>
      </c>
      <c r="B6" s="6" t="s">
        <v>16</v>
      </c>
      <c r="C6" s="6" t="s">
        <v>4</v>
      </c>
      <c r="D6" s="6" t="s">
        <v>6</v>
      </c>
      <c r="E6" s="6" t="s">
        <v>8</v>
      </c>
      <c r="F6" s="6" t="s">
        <v>10</v>
      </c>
      <c r="G6" s="6" t="s">
        <v>12</v>
      </c>
      <c r="H6" s="6" t="s">
        <v>20</v>
      </c>
      <c r="I6" s="6" t="s">
        <v>14</v>
      </c>
    </row>
    <row r="7" ht="14.25" customHeight="1">
      <c r="A7" s="6" t="s">
        <v>50</v>
      </c>
      <c r="B7" s="6">
        <v>2015.0</v>
      </c>
      <c r="C7" s="6">
        <v>0.0</v>
      </c>
      <c r="D7" s="6">
        <v>0.0</v>
      </c>
      <c r="E7" s="6">
        <v>0.0</v>
      </c>
      <c r="F7" s="6">
        <v>0.0</v>
      </c>
      <c r="G7" s="6">
        <v>0.0</v>
      </c>
      <c r="H7" s="6">
        <v>0.0</v>
      </c>
      <c r="I7" s="6">
        <v>0.0</v>
      </c>
    </row>
    <row r="8" ht="14.25" customHeight="1">
      <c r="A8" s="6" t="s">
        <v>50</v>
      </c>
      <c r="B8" s="6">
        <v>2016.0</v>
      </c>
      <c r="C8" s="6">
        <v>0.0</v>
      </c>
      <c r="D8" s="6">
        <v>0.0</v>
      </c>
      <c r="E8" s="6">
        <v>0.0</v>
      </c>
      <c r="F8" s="6">
        <v>0.0</v>
      </c>
      <c r="G8" s="6">
        <v>0.0</v>
      </c>
      <c r="H8" s="6">
        <v>0.0</v>
      </c>
      <c r="I8" s="6">
        <v>0.0</v>
      </c>
    </row>
    <row r="9" ht="14.25" customHeight="1">
      <c r="A9" s="6" t="s">
        <v>50</v>
      </c>
      <c r="B9" s="6">
        <v>2017.0</v>
      </c>
      <c r="C9" s="6">
        <v>0.0</v>
      </c>
      <c r="D9" s="6">
        <v>0.0</v>
      </c>
      <c r="E9" s="6">
        <v>0.0</v>
      </c>
      <c r="F9" s="6">
        <v>0.0</v>
      </c>
      <c r="G9" s="6">
        <v>0.0</v>
      </c>
      <c r="H9" s="6">
        <v>0.0</v>
      </c>
      <c r="I9" s="6">
        <v>0.0</v>
      </c>
    </row>
    <row r="10" ht="14.25" customHeight="1">
      <c r="A10" s="6" t="s">
        <v>50</v>
      </c>
      <c r="B10" s="6">
        <v>2018.0</v>
      </c>
      <c r="C10" s="6">
        <v>0.0</v>
      </c>
      <c r="D10" s="6">
        <v>0.0</v>
      </c>
      <c r="E10" s="6">
        <v>0.0</v>
      </c>
      <c r="F10" s="6">
        <v>0.0</v>
      </c>
      <c r="G10" s="6">
        <v>0.0</v>
      </c>
      <c r="H10" s="6">
        <v>0.0</v>
      </c>
      <c r="I10" s="6">
        <v>0.0</v>
      </c>
    </row>
    <row r="11" ht="14.25" customHeight="1">
      <c r="A11" s="6" t="s">
        <v>50</v>
      </c>
      <c r="B11" s="6">
        <v>2019.0</v>
      </c>
      <c r="C11" s="6">
        <v>0.0</v>
      </c>
      <c r="D11" s="6">
        <v>0.0</v>
      </c>
      <c r="E11" s="6">
        <v>0.0</v>
      </c>
      <c r="F11" s="6">
        <v>0.0</v>
      </c>
      <c r="G11" s="6">
        <v>0.0</v>
      </c>
      <c r="H11" s="6">
        <v>0.0</v>
      </c>
      <c r="I11" s="6">
        <v>0.0</v>
      </c>
    </row>
    <row r="12" ht="14.25" customHeight="1">
      <c r="B12" s="6" t="s">
        <v>91</v>
      </c>
      <c r="C12" s="6">
        <v>0.0</v>
      </c>
      <c r="D12" s="6">
        <v>0.0</v>
      </c>
      <c r="E12" s="6">
        <v>0.0</v>
      </c>
      <c r="F12" s="6">
        <v>0.0</v>
      </c>
      <c r="G12" s="6">
        <v>0.0</v>
      </c>
      <c r="H12" s="6">
        <v>0.0</v>
      </c>
      <c r="I12" s="6">
        <v>0.0</v>
      </c>
    </row>
    <row r="13" ht="14.25" customHeight="1"/>
    <row r="14" ht="14.25" customHeight="1">
      <c r="A14" s="1" t="s">
        <v>92</v>
      </c>
    </row>
    <row r="15" ht="14.25" customHeight="1">
      <c r="C15" s="6" t="s">
        <v>90</v>
      </c>
    </row>
    <row r="16" ht="14.25" customHeight="1">
      <c r="A16" s="6" t="s">
        <v>37</v>
      </c>
      <c r="B16" s="6" t="s">
        <v>16</v>
      </c>
      <c r="C16" s="6" t="s">
        <v>4</v>
      </c>
      <c r="D16" s="6" t="s">
        <v>6</v>
      </c>
      <c r="E16" s="6" t="s">
        <v>8</v>
      </c>
      <c r="F16" s="6" t="s">
        <v>10</v>
      </c>
      <c r="G16" s="6" t="s">
        <v>12</v>
      </c>
      <c r="H16" s="6" t="s">
        <v>20</v>
      </c>
      <c r="I16" s="6" t="s">
        <v>14</v>
      </c>
    </row>
    <row r="17" ht="14.25" customHeight="1">
      <c r="A17" s="6" t="s">
        <v>50</v>
      </c>
      <c r="B17" s="6">
        <v>2015.0</v>
      </c>
      <c r="C17" s="6">
        <v>0.0</v>
      </c>
      <c r="D17" s="6">
        <v>0.0</v>
      </c>
      <c r="E17" s="6">
        <v>0.0</v>
      </c>
      <c r="F17" s="6">
        <v>0.0</v>
      </c>
      <c r="G17" s="6">
        <v>0.0</v>
      </c>
      <c r="H17" s="6">
        <v>0.0</v>
      </c>
      <c r="I17" s="6">
        <v>0.0</v>
      </c>
    </row>
    <row r="18" ht="14.25" customHeight="1">
      <c r="A18" s="6" t="s">
        <v>50</v>
      </c>
      <c r="B18" s="6">
        <v>2016.0</v>
      </c>
      <c r="C18" s="6">
        <v>0.0</v>
      </c>
      <c r="D18" s="6">
        <v>0.0</v>
      </c>
      <c r="E18" s="6">
        <v>0.0</v>
      </c>
      <c r="F18" s="6">
        <v>0.0</v>
      </c>
      <c r="G18" s="6">
        <v>0.0</v>
      </c>
      <c r="H18" s="6">
        <v>0.0</v>
      </c>
      <c r="I18" s="6">
        <v>0.0</v>
      </c>
    </row>
    <row r="19" ht="14.25" customHeight="1">
      <c r="A19" s="6" t="s">
        <v>50</v>
      </c>
      <c r="B19" s="6">
        <v>2017.0</v>
      </c>
      <c r="C19" s="6">
        <v>0.0</v>
      </c>
      <c r="D19" s="6">
        <v>0.0</v>
      </c>
      <c r="E19" s="6">
        <v>0.0</v>
      </c>
      <c r="F19" s="6">
        <v>0.0</v>
      </c>
      <c r="G19" s="6">
        <v>0.0</v>
      </c>
      <c r="H19" s="6">
        <v>0.0</v>
      </c>
      <c r="I19" s="6">
        <v>0.0</v>
      </c>
    </row>
    <row r="20" ht="14.25" customHeight="1">
      <c r="A20" s="6" t="s">
        <v>50</v>
      </c>
      <c r="B20" s="6">
        <v>2018.0</v>
      </c>
      <c r="C20" s="6">
        <v>0.0</v>
      </c>
      <c r="D20" s="6">
        <v>0.0</v>
      </c>
      <c r="E20" s="6">
        <v>0.0</v>
      </c>
      <c r="F20" s="6">
        <v>0.0</v>
      </c>
      <c r="G20" s="6">
        <v>0.0</v>
      </c>
      <c r="H20" s="6">
        <v>0.0</v>
      </c>
      <c r="I20" s="6">
        <v>0.0</v>
      </c>
    </row>
    <row r="21" ht="14.25" customHeight="1">
      <c r="A21" s="6" t="s">
        <v>50</v>
      </c>
      <c r="B21" s="6">
        <v>2019.0</v>
      </c>
      <c r="C21" s="6">
        <v>0.0</v>
      </c>
      <c r="D21" s="6">
        <v>0.0</v>
      </c>
      <c r="E21" s="6">
        <v>0.0</v>
      </c>
      <c r="F21" s="6">
        <v>0.0</v>
      </c>
      <c r="G21" s="6">
        <v>0.0</v>
      </c>
      <c r="H21" s="6">
        <v>0.0</v>
      </c>
      <c r="I21" s="6">
        <v>0.0</v>
      </c>
    </row>
    <row r="22" ht="14.25" customHeight="1">
      <c r="B22" s="6" t="s">
        <v>91</v>
      </c>
      <c r="C22" s="6">
        <v>0.0</v>
      </c>
      <c r="D22" s="6">
        <v>0.0</v>
      </c>
      <c r="E22" s="6">
        <v>0.0</v>
      </c>
      <c r="F22" s="6">
        <v>0.0</v>
      </c>
      <c r="G22" s="6">
        <v>0.0</v>
      </c>
      <c r="H22" s="6">
        <v>0.0</v>
      </c>
      <c r="I22" s="6">
        <v>0.0</v>
      </c>
    </row>
    <row r="23" ht="14.25" customHeight="1"/>
    <row r="24" ht="14.25" customHeight="1">
      <c r="A24" s="6" t="s">
        <v>93</v>
      </c>
    </row>
    <row r="25" ht="14.25" customHeight="1">
      <c r="C25" s="6" t="s">
        <v>90</v>
      </c>
    </row>
    <row r="26" ht="14.25" customHeight="1">
      <c r="A26" s="6" t="s">
        <v>37</v>
      </c>
      <c r="B26" s="6" t="s">
        <v>16</v>
      </c>
      <c r="C26" s="6" t="s">
        <v>4</v>
      </c>
      <c r="D26" s="6" t="s">
        <v>6</v>
      </c>
      <c r="E26" s="6" t="s">
        <v>8</v>
      </c>
      <c r="F26" s="6" t="s">
        <v>10</v>
      </c>
      <c r="G26" s="6" t="s">
        <v>12</v>
      </c>
      <c r="H26" s="6" t="s">
        <v>20</v>
      </c>
      <c r="I26" s="6" t="s">
        <v>14</v>
      </c>
    </row>
    <row r="27" ht="14.25" customHeight="1">
      <c r="A27" s="6" t="s">
        <v>50</v>
      </c>
      <c r="B27" s="6">
        <v>2015.0</v>
      </c>
      <c r="C27" s="6">
        <v>0.0</v>
      </c>
      <c r="D27" s="6">
        <v>0.0</v>
      </c>
      <c r="E27" s="6">
        <v>0.0</v>
      </c>
      <c r="F27" s="6">
        <v>0.0</v>
      </c>
      <c r="G27" s="6">
        <v>0.0</v>
      </c>
      <c r="H27" s="6">
        <v>0.0</v>
      </c>
      <c r="I27" s="6">
        <v>0.0</v>
      </c>
    </row>
    <row r="28" ht="14.25" customHeight="1">
      <c r="A28" s="6" t="s">
        <v>50</v>
      </c>
      <c r="B28" s="6">
        <v>2016.0</v>
      </c>
      <c r="C28" s="6">
        <v>0.0</v>
      </c>
      <c r="D28" s="6">
        <v>0.0</v>
      </c>
      <c r="E28" s="6">
        <v>0.0</v>
      </c>
      <c r="F28" s="6">
        <v>0.0</v>
      </c>
      <c r="G28" s="6">
        <v>0.0</v>
      </c>
      <c r="H28" s="6">
        <v>0.0</v>
      </c>
      <c r="I28" s="6">
        <v>0.0</v>
      </c>
    </row>
    <row r="29" ht="14.25" customHeight="1">
      <c r="A29" s="6" t="s">
        <v>50</v>
      </c>
      <c r="B29" s="6">
        <v>2017.0</v>
      </c>
      <c r="C29" s="6">
        <v>0.0</v>
      </c>
      <c r="D29" s="6">
        <v>0.0</v>
      </c>
      <c r="E29" s="6">
        <v>0.0</v>
      </c>
      <c r="F29" s="6">
        <v>0.0</v>
      </c>
      <c r="G29" s="6">
        <v>0.0</v>
      </c>
      <c r="H29" s="6">
        <v>0.0</v>
      </c>
      <c r="I29" s="6">
        <v>0.0</v>
      </c>
    </row>
    <row r="30" ht="14.25" customHeight="1">
      <c r="A30" s="6" t="s">
        <v>50</v>
      </c>
      <c r="B30" s="6">
        <v>2018.0</v>
      </c>
      <c r="C30" s="6">
        <v>0.0</v>
      </c>
      <c r="D30" s="6">
        <v>0.0</v>
      </c>
      <c r="E30" s="6">
        <v>0.0</v>
      </c>
      <c r="F30" s="6">
        <v>0.0</v>
      </c>
      <c r="G30" s="6">
        <v>0.0</v>
      </c>
      <c r="H30" s="6">
        <v>0.0</v>
      </c>
      <c r="I30" s="6">
        <v>0.0</v>
      </c>
    </row>
    <row r="31" ht="14.25" customHeight="1">
      <c r="A31" s="6" t="s">
        <v>50</v>
      </c>
      <c r="B31" s="6">
        <v>2019.0</v>
      </c>
      <c r="C31" s="6">
        <v>0.0</v>
      </c>
      <c r="D31" s="6">
        <v>0.0</v>
      </c>
      <c r="E31" s="6">
        <v>0.0</v>
      </c>
      <c r="F31" s="6">
        <v>0.0</v>
      </c>
      <c r="G31" s="6">
        <v>0.0</v>
      </c>
      <c r="H31" s="6">
        <v>0.0</v>
      </c>
      <c r="I31" s="6">
        <v>0.0</v>
      </c>
    </row>
    <row r="32" ht="14.25" customHeight="1">
      <c r="B32" s="6" t="s">
        <v>91</v>
      </c>
      <c r="C32" s="6">
        <v>0.0</v>
      </c>
      <c r="D32" s="6">
        <v>0.0</v>
      </c>
      <c r="E32" s="6">
        <v>0.0</v>
      </c>
      <c r="F32" s="6">
        <v>0.0</v>
      </c>
      <c r="G32" s="6">
        <v>0.0</v>
      </c>
      <c r="H32" s="6">
        <v>0.0</v>
      </c>
      <c r="I32" s="6">
        <v>0.0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2" width="11.5"/>
    <col customWidth="1" min="13" max="22" width="9.25"/>
    <col customWidth="1" min="23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6" t="s">
        <v>104</v>
      </c>
    </row>
    <row r="3" ht="14.25" customHeight="1"/>
    <row r="4" ht="14.25" customHeight="1">
      <c r="C4" s="19" t="s">
        <v>20</v>
      </c>
      <c r="E4" s="19" t="s">
        <v>105</v>
      </c>
      <c r="G4" s="19" t="s">
        <v>106</v>
      </c>
      <c r="I4" s="19"/>
      <c r="K4" s="19"/>
    </row>
    <row r="5" ht="14.25" customHeight="1">
      <c r="A5" s="6" t="s">
        <v>37</v>
      </c>
      <c r="B5" s="6" t="s">
        <v>16</v>
      </c>
      <c r="C5" s="6" t="s">
        <v>107</v>
      </c>
      <c r="D5" s="6" t="s">
        <v>108</v>
      </c>
      <c r="E5" s="6" t="s">
        <v>107</v>
      </c>
      <c r="F5" s="6" t="s">
        <v>108</v>
      </c>
      <c r="G5" s="6" t="s">
        <v>107</v>
      </c>
      <c r="H5" s="6" t="s">
        <v>108</v>
      </c>
    </row>
    <row r="6" ht="14.25" customHeight="1">
      <c r="A6" s="6" t="s">
        <v>50</v>
      </c>
      <c r="B6" s="1">
        <v>2015.0</v>
      </c>
      <c r="C6" s="21">
        <v>0.0</v>
      </c>
      <c r="D6" s="21">
        <v>0.0</v>
      </c>
      <c r="E6" s="21">
        <v>0.0</v>
      </c>
      <c r="F6" s="21">
        <v>0.0</v>
      </c>
      <c r="G6" s="21">
        <v>0.0</v>
      </c>
      <c r="H6" s="21">
        <v>0.0</v>
      </c>
      <c r="I6" s="21"/>
      <c r="J6" s="21"/>
      <c r="K6" s="21"/>
      <c r="L6" s="21"/>
    </row>
    <row r="7" ht="14.25" customHeight="1">
      <c r="A7" s="6" t="s">
        <v>50</v>
      </c>
      <c r="B7" s="1">
        <v>2016.0</v>
      </c>
      <c r="C7" s="21">
        <v>0.0</v>
      </c>
      <c r="D7" s="21">
        <v>0.0</v>
      </c>
      <c r="E7" s="21">
        <v>0.0</v>
      </c>
      <c r="F7" s="21">
        <v>0.0</v>
      </c>
      <c r="G7" s="21">
        <v>0.0</v>
      </c>
      <c r="H7" s="21">
        <v>0.0</v>
      </c>
      <c r="I7" s="21"/>
      <c r="J7" s="21"/>
      <c r="K7" s="21"/>
      <c r="L7" s="21"/>
    </row>
    <row r="8" ht="14.25" customHeight="1">
      <c r="A8" s="6" t="s">
        <v>50</v>
      </c>
      <c r="B8" s="1">
        <v>2017.0</v>
      </c>
      <c r="C8" s="21">
        <v>0.0</v>
      </c>
      <c r="D8" s="21">
        <v>0.0</v>
      </c>
      <c r="E8" s="21">
        <v>0.0</v>
      </c>
      <c r="F8" s="21">
        <v>0.0</v>
      </c>
      <c r="G8" s="21">
        <v>0.0</v>
      </c>
      <c r="H8" s="21">
        <v>0.0</v>
      </c>
      <c r="I8" s="21"/>
      <c r="J8" s="21"/>
      <c r="K8" s="21"/>
      <c r="L8" s="21"/>
    </row>
    <row r="9" ht="14.25" customHeight="1">
      <c r="A9" s="6" t="s">
        <v>50</v>
      </c>
      <c r="B9" s="1">
        <v>2018.0</v>
      </c>
      <c r="C9" s="21">
        <v>0.0</v>
      </c>
      <c r="D9" s="21">
        <v>0.0</v>
      </c>
      <c r="E9" s="21">
        <v>0.0</v>
      </c>
      <c r="F9" s="21">
        <v>0.0</v>
      </c>
      <c r="G9" s="21">
        <v>0.0</v>
      </c>
      <c r="H9" s="21">
        <v>0.0</v>
      </c>
      <c r="I9" s="21"/>
      <c r="J9" s="21"/>
      <c r="K9" s="21"/>
      <c r="L9" s="21"/>
    </row>
    <row r="10" ht="14.25" customHeight="1">
      <c r="A10" s="6" t="s">
        <v>50</v>
      </c>
      <c r="B10" s="1">
        <v>2019.0</v>
      </c>
      <c r="C10" s="21">
        <v>0.0</v>
      </c>
      <c r="D10" s="21">
        <v>0.0</v>
      </c>
      <c r="E10" s="21">
        <v>0.0</v>
      </c>
      <c r="F10" s="21">
        <v>0.0</v>
      </c>
      <c r="G10" s="21">
        <v>0.0</v>
      </c>
      <c r="H10" s="21">
        <v>0.0</v>
      </c>
      <c r="I10" s="21"/>
      <c r="J10" s="21"/>
      <c r="K10" s="21"/>
      <c r="L10" s="21"/>
    </row>
    <row r="11" ht="14.25" customHeight="1">
      <c r="B11" s="6" t="s">
        <v>109</v>
      </c>
      <c r="C11" s="5">
        <f t="shared" ref="C11:H11" si="1">AVERAGE(C6:C10)</f>
        <v>0</v>
      </c>
      <c r="D11" s="5">
        <f t="shared" si="1"/>
        <v>0</v>
      </c>
      <c r="E11" s="5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/>
      <c r="J11" s="5"/>
      <c r="K11" s="5"/>
      <c r="L11" s="5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>
      <c r="K18" s="12"/>
      <c r="N18" s="1"/>
      <c r="O18" s="12"/>
      <c r="S18" s="12"/>
      <c r="T18" s="10"/>
      <c r="U18" s="14"/>
      <c r="V18" s="12"/>
    </row>
    <row r="19" ht="14.25" customHeight="1">
      <c r="K19" s="12"/>
      <c r="N19" s="1"/>
      <c r="O19" s="12"/>
      <c r="S19" s="12"/>
      <c r="T19" s="10"/>
      <c r="U19" s="14"/>
      <c r="V19" s="12"/>
    </row>
    <row r="20" ht="14.25" customHeight="1">
      <c r="K20" s="12"/>
      <c r="N20" s="1"/>
      <c r="O20" s="12"/>
      <c r="S20" s="12"/>
      <c r="T20" s="10"/>
      <c r="U20" s="14"/>
      <c r="V20" s="12"/>
    </row>
    <row r="21" ht="14.25" customHeight="1">
      <c r="K21" s="12"/>
      <c r="N21" s="1"/>
      <c r="O21" s="12"/>
      <c r="S21" s="12"/>
      <c r="T21" s="10"/>
      <c r="U21" s="14"/>
      <c r="V21" s="12"/>
    </row>
    <row r="22" ht="14.25" customHeight="1">
      <c r="K22" s="12"/>
      <c r="N22" s="1"/>
      <c r="O22" s="12"/>
      <c r="S22" s="12"/>
      <c r="T22" s="10"/>
      <c r="U22" s="14"/>
      <c r="V22" s="12"/>
    </row>
    <row r="23" ht="14.25" customHeight="1">
      <c r="S23" s="5"/>
      <c r="V23" s="15"/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4:D4"/>
    <mergeCell ref="E4:F4"/>
    <mergeCell ref="G4:H4"/>
    <mergeCell ref="I4:J4"/>
    <mergeCell ref="K4:L4"/>
  </mergeCells>
  <printOptions/>
  <pageMargins bottom="7.8748" footer="0.0" header="0.0" left="0.0" right="0.0" top="7.8748"/>
  <pageSetup orientation="portrait"/>
  <headerFooter>
    <oddHeader>&amp;C000000&amp;A</oddHeader>
    <oddFooter>&amp;C000000Page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2" width="8.88"/>
    <col customWidth="1" min="23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1" t="s">
        <v>111</v>
      </c>
      <c r="B2" s="1"/>
      <c r="C2" s="1"/>
      <c r="D2" s="1"/>
      <c r="E2" s="1"/>
      <c r="F2" s="1"/>
      <c r="G2" s="1"/>
      <c r="H2" s="1"/>
      <c r="I2" s="1"/>
    </row>
    <row r="3" ht="14.25" customHeight="1"/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</row>
    <row r="7" ht="14.25" customHeight="1">
      <c r="A7" s="1" t="s">
        <v>52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/>
      <c r="I7" s="12">
        <v>0.0</v>
      </c>
      <c r="J7" s="13">
        <v>4.362336</v>
      </c>
      <c r="K7" s="14" t="s">
        <v>32</v>
      </c>
      <c r="L7" s="1"/>
      <c r="M7" s="12">
        <v>0.0</v>
      </c>
      <c r="N7" s="13">
        <v>4.362336</v>
      </c>
      <c r="O7" s="14" t="s">
        <v>32</v>
      </c>
    </row>
    <row r="8" ht="14.25" customHeight="1">
      <c r="A8" s="1" t="s">
        <v>52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/>
      <c r="I8" s="1">
        <v>0.0</v>
      </c>
      <c r="J8" s="13">
        <v>4.482926</v>
      </c>
      <c r="K8" s="14" t="s">
        <v>32</v>
      </c>
      <c r="L8" s="1"/>
      <c r="M8" s="1">
        <v>0.0</v>
      </c>
      <c r="N8" s="13">
        <v>4.482926</v>
      </c>
      <c r="O8" s="14" t="s">
        <v>32</v>
      </c>
    </row>
    <row r="9" ht="14.25" customHeight="1">
      <c r="A9" s="1" t="s">
        <v>52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/>
      <c r="I9" s="1">
        <v>0.0</v>
      </c>
      <c r="J9" s="13">
        <v>4.445276</v>
      </c>
      <c r="K9" s="14" t="s">
        <v>32</v>
      </c>
      <c r="L9" s="1"/>
      <c r="M9" s="1">
        <v>0.0</v>
      </c>
      <c r="N9" s="13">
        <v>4.445276</v>
      </c>
      <c r="O9" s="14" t="s">
        <v>32</v>
      </c>
    </row>
    <row r="10" ht="14.25" customHeight="1">
      <c r="A10" s="1" t="s">
        <v>52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/>
      <c r="I10" s="1">
        <v>0.0</v>
      </c>
      <c r="J10" s="13">
        <v>4.311346</v>
      </c>
      <c r="K10" s="14" t="s">
        <v>32</v>
      </c>
      <c r="L10" s="1"/>
      <c r="M10" s="1">
        <v>0.0</v>
      </c>
      <c r="N10" s="13">
        <v>4.311346</v>
      </c>
      <c r="O10" s="14" t="s">
        <v>32</v>
      </c>
    </row>
    <row r="11" ht="14.25" customHeight="1">
      <c r="A11" s="1" t="s">
        <v>52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/>
      <c r="I11" s="1">
        <v>0.0</v>
      </c>
      <c r="J11" s="13">
        <v>4.360473</v>
      </c>
      <c r="K11" s="14" t="s">
        <v>32</v>
      </c>
      <c r="L11" s="1"/>
      <c r="M11" s="1">
        <v>0.0</v>
      </c>
      <c r="N11" s="13">
        <v>4.360473</v>
      </c>
      <c r="O11" s="14" t="s">
        <v>32</v>
      </c>
    </row>
    <row r="12" ht="14.25" customHeight="1">
      <c r="A12" s="1"/>
      <c r="B12" s="1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"/>
      <c r="I12" s="10">
        <f>AVERAGE(I7:I11)</f>
        <v>0</v>
      </c>
      <c r="J12" s="10">
        <f>SQRT(J7^2+J8^2+J9^2+J10^2+J11^2)/5</f>
        <v>1.964571289</v>
      </c>
      <c r="K12" s="14" t="s">
        <v>32</v>
      </c>
      <c r="L12" s="1"/>
      <c r="M12" s="10">
        <f>AVERAGE(M7:M11)</f>
        <v>0</v>
      </c>
      <c r="N12" s="10">
        <f>SQRT(N7^2+N8^2+N9^2+N10^2+N11^2)/5</f>
        <v>1.964571289</v>
      </c>
      <c r="O12" s="14" t="s">
        <v>32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</row>
    <row r="17" ht="14.25" customHeight="1">
      <c r="A17" s="1" t="s">
        <v>52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/>
      <c r="I17" s="12">
        <v>0.0</v>
      </c>
      <c r="J17" s="13">
        <v>3.181214</v>
      </c>
      <c r="K17" s="14" t="s">
        <v>32</v>
      </c>
      <c r="L17" s="1"/>
      <c r="M17" s="12">
        <v>0.0</v>
      </c>
      <c r="N17" s="13">
        <v>3.181214</v>
      </c>
      <c r="O17" s="14" t="s">
        <v>32</v>
      </c>
    </row>
    <row r="18" ht="14.25" customHeight="1">
      <c r="A18" s="1" t="s">
        <v>52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">
        <v>0.0</v>
      </c>
      <c r="J18" s="13">
        <v>3.369394</v>
      </c>
      <c r="K18" s="14" t="s">
        <v>32</v>
      </c>
      <c r="L18" s="1"/>
      <c r="M18" s="1">
        <v>0.0</v>
      </c>
      <c r="N18" s="13">
        <v>3.369394</v>
      </c>
      <c r="O18" s="14" t="s">
        <v>32</v>
      </c>
    </row>
    <row r="19" ht="14.25" customHeight="1">
      <c r="A19" s="1" t="s">
        <v>52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/>
      <c r="I19" s="1">
        <v>0.0</v>
      </c>
      <c r="J19" s="13">
        <v>3.432314</v>
      </c>
      <c r="K19" s="14" t="s">
        <v>32</v>
      </c>
      <c r="L19" s="1"/>
      <c r="M19" s="1">
        <v>0.0</v>
      </c>
      <c r="N19" s="13">
        <v>3.432314</v>
      </c>
      <c r="O19" s="14" t="s">
        <v>32</v>
      </c>
    </row>
    <row r="20" ht="14.25" customHeight="1">
      <c r="A20" s="1" t="s">
        <v>52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/>
      <c r="I20" s="1">
        <v>0.0</v>
      </c>
      <c r="J20" s="13">
        <v>3.23692</v>
      </c>
      <c r="K20" s="14" t="s">
        <v>32</v>
      </c>
      <c r="L20" s="1"/>
      <c r="M20" s="1">
        <v>0.0</v>
      </c>
      <c r="N20" s="13">
        <v>3.23692</v>
      </c>
      <c r="O20" s="14" t="s">
        <v>32</v>
      </c>
    </row>
    <row r="21" ht="14.25" customHeight="1">
      <c r="A21" s="1" t="s">
        <v>52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/>
      <c r="I21" s="1">
        <v>0.0</v>
      </c>
      <c r="J21" s="13">
        <v>3.373234</v>
      </c>
      <c r="K21" s="14" t="s">
        <v>32</v>
      </c>
      <c r="L21" s="1"/>
      <c r="M21" s="1">
        <v>0.0</v>
      </c>
      <c r="N21" s="13">
        <v>3.373234</v>
      </c>
      <c r="O21" s="14" t="s">
        <v>32</v>
      </c>
    </row>
    <row r="22" ht="14.25" customHeight="1">
      <c r="A22" s="1"/>
      <c r="B22" s="1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"/>
      <c r="I22" s="10">
        <f>AVERAGE(I17:I21)</f>
        <v>0</v>
      </c>
      <c r="J22" s="10">
        <f>SQRT(J17^2+J18^2+J19^2+J20^2+J21^2)/5</f>
        <v>1.484723227</v>
      </c>
      <c r="K22" s="14" t="s">
        <v>32</v>
      </c>
      <c r="L22" s="1"/>
      <c r="M22" s="10">
        <f>AVERAGE(M17:M21)</f>
        <v>0</v>
      </c>
      <c r="N22" s="10">
        <f>SQRT(N17^2+N18^2+N19^2+N20^2+N21^2)/5</f>
        <v>1.484723227</v>
      </c>
      <c r="O22" s="14" t="s">
        <v>32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</row>
    <row r="27" ht="14.25" customHeight="1">
      <c r="A27" s="1" t="s">
        <v>52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2">
        <v>0.0</v>
      </c>
      <c r="J27" s="13">
        <v>1.606541</v>
      </c>
      <c r="K27" s="14" t="s">
        <v>32</v>
      </c>
      <c r="L27" s="1"/>
      <c r="M27" s="12">
        <v>0.0</v>
      </c>
      <c r="N27" s="13">
        <v>1.606541</v>
      </c>
      <c r="O27" s="14" t="s">
        <v>32</v>
      </c>
    </row>
    <row r="28" ht="14.25" customHeight="1">
      <c r="A28" s="1" t="s">
        <v>52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">
        <v>0.0</v>
      </c>
      <c r="J28" s="13">
        <v>1.3555482</v>
      </c>
      <c r="K28" s="14" t="s">
        <v>32</v>
      </c>
      <c r="L28" s="1"/>
      <c r="M28" s="1">
        <v>0.0</v>
      </c>
      <c r="N28" s="13">
        <v>1.3555482</v>
      </c>
      <c r="O28" s="14" t="s">
        <v>32</v>
      </c>
    </row>
    <row r="29" ht="14.25" customHeight="1">
      <c r="A29" s="1" t="s">
        <v>52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1.3585522</v>
      </c>
      <c r="K29" s="14" t="s">
        <v>32</v>
      </c>
      <c r="L29" s="1"/>
      <c r="M29" s="1">
        <v>0.0</v>
      </c>
      <c r="N29" s="13">
        <v>1.3585522</v>
      </c>
      <c r="O29" s="14" t="s">
        <v>32</v>
      </c>
    </row>
    <row r="30" ht="14.25" customHeight="1">
      <c r="A30" s="1" t="s">
        <v>52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1.4738914</v>
      </c>
      <c r="K30" s="14" t="s">
        <v>32</v>
      </c>
      <c r="L30" s="1"/>
      <c r="M30" s="1">
        <v>0.0</v>
      </c>
      <c r="N30" s="13">
        <v>1.4738914</v>
      </c>
      <c r="O30" s="14" t="s">
        <v>32</v>
      </c>
    </row>
    <row r="31" ht="14.25" customHeight="1">
      <c r="A31" s="1" t="s">
        <v>52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1.3626675</v>
      </c>
      <c r="K31" s="14" t="s">
        <v>32</v>
      </c>
      <c r="L31" s="1"/>
      <c r="M31" s="1">
        <v>0.0</v>
      </c>
      <c r="N31" s="13">
        <v>1.3626675</v>
      </c>
      <c r="O31" s="14" t="s">
        <v>32</v>
      </c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"/>
      <c r="I32" s="10">
        <f>AVERAGE(I27:I31)</f>
        <v>0</v>
      </c>
      <c r="J32" s="10">
        <f>SQRT(J27^2+J28^2+J29^2+J30^2+J31^2)/5</f>
        <v>0.641665569</v>
      </c>
      <c r="K32" s="14" t="s">
        <v>32</v>
      </c>
      <c r="L32" s="1"/>
      <c r="M32" s="10">
        <f>AVERAGE(M27:M31)</f>
        <v>0</v>
      </c>
      <c r="N32" s="10">
        <f>SQRT(N27^2+N28^2+N29^2+N30^2+N31^2)/5</f>
        <v>0.641665569</v>
      </c>
      <c r="O32" s="14" t="s">
        <v>32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ht="14.25" customHeight="1">
      <c r="J34" s="1"/>
    </row>
    <row r="35" ht="14.25" customHeight="1">
      <c r="J35" s="1"/>
    </row>
    <row r="36" ht="14.25" customHeight="1">
      <c r="J36" s="9"/>
    </row>
    <row r="37" ht="14.25" customHeight="1">
      <c r="J37" s="1"/>
    </row>
    <row r="38" ht="14.25" customHeight="1">
      <c r="J38" s="13"/>
    </row>
    <row r="39" ht="14.25" customHeight="1">
      <c r="J39" s="13"/>
    </row>
    <row r="40" ht="14.25" customHeight="1">
      <c r="J40" s="13"/>
    </row>
    <row r="41" ht="14.25" customHeight="1">
      <c r="J41" s="13"/>
    </row>
    <row r="42" ht="14.25" customHeight="1">
      <c r="J42" s="13"/>
    </row>
    <row r="43" ht="14.25" customHeight="1">
      <c r="J43" s="10"/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4" t="s">
        <v>112</v>
      </c>
      <c r="B2" s="1"/>
      <c r="C2" s="1"/>
      <c r="D2" s="1"/>
      <c r="E2" s="1"/>
      <c r="F2" s="1"/>
      <c r="G2" s="1"/>
      <c r="H2" s="1"/>
      <c r="I2" s="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4.25" customHeight="1">
      <c r="A3" s="1"/>
      <c r="B3" s="1"/>
      <c r="C3" s="1"/>
      <c r="D3" s="1"/>
      <c r="E3" s="1"/>
      <c r="F3" s="1"/>
      <c r="G3" s="1"/>
      <c r="H3" s="1"/>
      <c r="I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</row>
    <row r="5" ht="14.25" customHeight="1">
      <c r="A5" s="1"/>
      <c r="B5" s="1"/>
      <c r="C5" s="9" t="s">
        <v>90</v>
      </c>
      <c r="H5" s="1"/>
      <c r="I5" s="1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</row>
    <row r="7" ht="14.25" customHeight="1">
      <c r="A7" s="4" t="s">
        <v>54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</row>
    <row r="8" ht="14.25" customHeight="1">
      <c r="A8" s="4" t="s">
        <v>54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</row>
    <row r="9" ht="14.25" customHeight="1">
      <c r="A9" s="4" t="s">
        <v>54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</row>
    <row r="10" ht="14.25" customHeight="1">
      <c r="A10" s="4" t="s">
        <v>54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</row>
    <row r="11" ht="14.25" customHeight="1">
      <c r="A11" s="4" t="s">
        <v>54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</row>
    <row r="12" ht="14.25" customHeight="1">
      <c r="A12" s="1"/>
      <c r="B12" s="4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</row>
    <row r="15" ht="14.25" customHeight="1">
      <c r="A15" s="1"/>
      <c r="B15" s="1"/>
      <c r="C15" s="9" t="s">
        <v>90</v>
      </c>
      <c r="H15" s="1"/>
      <c r="I15" s="1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</row>
    <row r="17" ht="14.25" customHeight="1">
      <c r="A17" s="4" t="s">
        <v>54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</row>
    <row r="18" ht="14.25" customHeight="1">
      <c r="A18" s="4" t="s">
        <v>54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</row>
    <row r="19" ht="14.25" customHeight="1">
      <c r="A19" s="4" t="s">
        <v>54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</row>
    <row r="20" ht="14.25" customHeight="1">
      <c r="A20" s="4" t="s">
        <v>54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</row>
    <row r="21" ht="14.25" customHeight="1">
      <c r="A21" s="4" t="s">
        <v>54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</row>
    <row r="22" ht="14.25" customHeight="1">
      <c r="A22" s="1"/>
      <c r="B22" s="4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</row>
    <row r="25" ht="14.25" customHeight="1">
      <c r="A25" s="1"/>
      <c r="B25" s="1"/>
      <c r="C25" s="9" t="s">
        <v>90</v>
      </c>
      <c r="H25" s="1"/>
      <c r="I25" s="1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</row>
    <row r="27" ht="14.25" customHeight="1">
      <c r="A27" s="4" t="s">
        <v>54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</row>
    <row r="28" ht="14.25" customHeight="1">
      <c r="A28" s="4" t="s">
        <v>54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</row>
    <row r="29" ht="14.25" customHeight="1">
      <c r="A29" s="4" t="s">
        <v>54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</row>
    <row r="30" ht="14.25" customHeight="1">
      <c r="A30" s="4" t="s">
        <v>54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</row>
    <row r="31" ht="14.25" customHeight="1">
      <c r="A31" s="4" t="s">
        <v>54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5:G5"/>
    <mergeCell ref="C15:G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 t="s">
        <v>113</v>
      </c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"/>
      <c r="B5" s="1"/>
      <c r="C5" s="9" t="s">
        <v>90</v>
      </c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 t="s">
        <v>56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 t="s">
        <v>56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 t="s">
        <v>56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 t="s">
        <v>56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 t="s">
        <v>56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"/>
      <c r="B12" s="4" t="s">
        <v>91</v>
      </c>
      <c r="C12" s="10">
        <v>0.0</v>
      </c>
      <c r="D12" s="10">
        <v>0.0</v>
      </c>
      <c r="E12" s="1">
        <v>0.0</v>
      </c>
      <c r="F12" s="10">
        <v>0.0</v>
      </c>
      <c r="G12" s="10">
        <v>0.0</v>
      </c>
      <c r="H12" s="1">
        <v>0.0</v>
      </c>
      <c r="I12" s="10">
        <v>0.0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"/>
      <c r="B15" s="1"/>
      <c r="C15" s="9" t="s">
        <v>90</v>
      </c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 t="s">
        <v>56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 t="s">
        <v>56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 t="s">
        <v>56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 t="s">
        <v>56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 t="s">
        <v>56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"/>
      <c r="B22" s="4" t="s">
        <v>91</v>
      </c>
      <c r="C22" s="10">
        <v>0.0</v>
      </c>
      <c r="D22" s="10">
        <v>0.0</v>
      </c>
      <c r="E22" s="1">
        <v>0.0</v>
      </c>
      <c r="F22" s="10">
        <v>0.0</v>
      </c>
      <c r="G22" s="10">
        <v>0.0</v>
      </c>
      <c r="H22" s="1">
        <v>0.0</v>
      </c>
      <c r="I22" s="10">
        <v>0.0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"/>
      <c r="B25" s="1"/>
      <c r="C25" s="9" t="s">
        <v>90</v>
      </c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 t="s">
        <v>56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 t="s">
        <v>56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 t="s">
        <v>56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 t="s">
        <v>56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 t="s">
        <v>56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5:G5"/>
    <mergeCell ref="C15:G15"/>
    <mergeCell ref="C25:G25"/>
  </mergeCells>
  <printOptions/>
  <pageMargins bottom="15.5972" footer="0.0" header="0.0" left="0.0" right="0.0" top="15.5972"/>
  <pageSetup orientation="portrait" pageOrder="overThenDown"/>
  <headerFooter>
    <oddHeader>&amp;C000000&amp;A</oddHeader>
    <oddFooter>&amp;C000000Page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17" width="8.75"/>
    <col customWidth="1" min="18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1" t="s">
        <v>114</v>
      </c>
      <c r="B2" s="1"/>
      <c r="C2" s="1"/>
      <c r="D2" s="1"/>
      <c r="E2" s="1"/>
      <c r="F2" s="1"/>
      <c r="G2" s="1"/>
      <c r="H2" s="1"/>
      <c r="I2" s="1"/>
    </row>
    <row r="3" ht="14.25" customHeight="1">
      <c r="A3" s="1" t="s">
        <v>115</v>
      </c>
      <c r="B3" s="1"/>
      <c r="C3" s="1"/>
      <c r="D3" s="1"/>
      <c r="E3" s="1"/>
      <c r="F3" s="1"/>
      <c r="G3" s="1"/>
      <c r="H3" s="1"/>
      <c r="I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</row>
    <row r="5" ht="14.25" customHeight="1">
      <c r="A5" s="1" t="s">
        <v>89</v>
      </c>
      <c r="B5" s="1"/>
      <c r="C5" s="1"/>
      <c r="D5" s="1"/>
      <c r="E5" s="1"/>
      <c r="F5" s="1"/>
      <c r="G5" s="1"/>
      <c r="H5" s="1"/>
      <c r="I5" s="1"/>
    </row>
    <row r="6" ht="14.25" customHeight="1">
      <c r="A6" s="1"/>
      <c r="B6" s="1"/>
      <c r="C6" s="9" t="s">
        <v>90</v>
      </c>
      <c r="H6" s="1"/>
      <c r="I6" s="1"/>
    </row>
    <row r="7" ht="14.25" customHeight="1">
      <c r="A7" s="1" t="s">
        <v>37</v>
      </c>
      <c r="B7" s="1" t="s">
        <v>16</v>
      </c>
      <c r="C7" s="1" t="s">
        <v>4</v>
      </c>
      <c r="D7" s="1" t="s">
        <v>6</v>
      </c>
      <c r="E7" s="1" t="s">
        <v>8</v>
      </c>
      <c r="F7" s="1" t="s">
        <v>10</v>
      </c>
      <c r="G7" s="1" t="s">
        <v>12</v>
      </c>
      <c r="H7" s="1" t="s">
        <v>20</v>
      </c>
      <c r="I7" s="1" t="s">
        <v>14</v>
      </c>
      <c r="J7" s="6" t="s">
        <v>28</v>
      </c>
      <c r="L7" s="1"/>
      <c r="M7" s="1"/>
      <c r="N7" s="1"/>
      <c r="O7" s="1"/>
      <c r="P7" s="1"/>
      <c r="Q7" s="1"/>
    </row>
    <row r="8" ht="14.25" customHeight="1">
      <c r="A8" s="1" t="s">
        <v>58</v>
      </c>
      <c r="B8" s="1">
        <v>2015.0</v>
      </c>
      <c r="C8" s="1">
        <v>0.0</v>
      </c>
      <c r="D8" s="1">
        <v>0.0</v>
      </c>
      <c r="E8" s="1">
        <v>0.0</v>
      </c>
      <c r="F8" s="1">
        <v>0.0</v>
      </c>
      <c r="G8" s="1">
        <v>1.0</v>
      </c>
      <c r="H8" s="1">
        <v>1.0</v>
      </c>
      <c r="I8" s="12">
        <v>0.6923076923076923</v>
      </c>
      <c r="J8" s="17">
        <v>0.1280077375904375</v>
      </c>
      <c r="L8" s="14"/>
      <c r="M8" s="14"/>
      <c r="P8" s="17"/>
    </row>
    <row r="9" ht="14.25" customHeight="1">
      <c r="A9" s="1" t="s">
        <v>58</v>
      </c>
      <c r="B9" s="1">
        <v>2016.0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17"/>
      <c r="L9" s="14"/>
      <c r="M9" s="14"/>
    </row>
    <row r="10" ht="14.25" customHeight="1">
      <c r="A10" s="1" t="s">
        <v>58</v>
      </c>
      <c r="B10" s="1">
        <v>2017.0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17"/>
      <c r="L10" s="14"/>
      <c r="M10" s="14"/>
    </row>
    <row r="11" ht="14.25" customHeight="1">
      <c r="A11" s="1" t="s">
        <v>58</v>
      </c>
      <c r="B11" s="1">
        <v>2018.0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17"/>
      <c r="L11" s="14"/>
      <c r="M11" s="14"/>
    </row>
    <row r="12" ht="14.25" customHeight="1">
      <c r="A12" s="1" t="s">
        <v>58</v>
      </c>
      <c r="B12" s="1">
        <v>2019.0</v>
      </c>
      <c r="C12" s="1">
        <v>0.0</v>
      </c>
      <c r="D12" s="1">
        <v>0.0</v>
      </c>
      <c r="E12" s="1">
        <v>0.0</v>
      </c>
      <c r="F12" s="1">
        <v>0.0</v>
      </c>
      <c r="G12" s="1">
        <v>0.0</v>
      </c>
      <c r="H12" s="1">
        <v>0.0</v>
      </c>
      <c r="I12" s="1">
        <v>0.0</v>
      </c>
      <c r="J12" s="17"/>
      <c r="L12" s="14"/>
      <c r="M12" s="14"/>
    </row>
    <row r="13" ht="14.25" customHeight="1">
      <c r="A13" s="1"/>
      <c r="B13" s="1" t="s">
        <v>91</v>
      </c>
      <c r="C13" s="10">
        <v>0.0</v>
      </c>
      <c r="D13" s="10">
        <v>0.0</v>
      </c>
      <c r="E13" s="10">
        <v>0.0</v>
      </c>
      <c r="F13" s="10">
        <v>0.0</v>
      </c>
      <c r="G13" s="10">
        <v>0.2</v>
      </c>
      <c r="H13" s="10">
        <v>0.2</v>
      </c>
      <c r="I13" s="10">
        <f>AVERAGE(I8:I12)</f>
        <v>0.1384615385</v>
      </c>
      <c r="J13" s="17">
        <f>J8/5</f>
        <v>0.02560154752</v>
      </c>
      <c r="L13" s="14"/>
      <c r="M13" s="14"/>
    </row>
    <row r="14" ht="14.25" customHeight="1">
      <c r="A14" s="1"/>
      <c r="B14" s="1"/>
      <c r="C14" s="1"/>
      <c r="D14" s="1"/>
      <c r="E14" s="1"/>
      <c r="F14" s="1"/>
      <c r="G14" s="1"/>
      <c r="H14" s="1"/>
      <c r="I14" s="1"/>
    </row>
    <row r="15" ht="14.25" customHeight="1">
      <c r="A15" s="1" t="s">
        <v>92</v>
      </c>
      <c r="B15" s="1"/>
      <c r="C15" s="1"/>
      <c r="D15" s="1"/>
      <c r="E15" s="1"/>
      <c r="F15" s="1"/>
      <c r="G15" s="1"/>
      <c r="H15" s="1"/>
      <c r="I15" s="1"/>
    </row>
    <row r="16" ht="14.25" customHeight="1">
      <c r="A16" s="1"/>
      <c r="B16" s="1"/>
      <c r="C16" s="9" t="s">
        <v>90</v>
      </c>
      <c r="H16" s="1"/>
      <c r="I16" s="1"/>
    </row>
    <row r="17" ht="14.25" customHeight="1">
      <c r="A17" s="1" t="s">
        <v>37</v>
      </c>
      <c r="B17" s="1" t="s">
        <v>16</v>
      </c>
      <c r="C17" s="1" t="s">
        <v>4</v>
      </c>
      <c r="D17" s="1" t="s">
        <v>6</v>
      </c>
      <c r="E17" s="1" t="s">
        <v>8</v>
      </c>
      <c r="F17" s="1" t="s">
        <v>10</v>
      </c>
      <c r="G17" s="1" t="s">
        <v>12</v>
      </c>
      <c r="H17" s="1" t="s">
        <v>20</v>
      </c>
      <c r="I17" s="1" t="s">
        <v>14</v>
      </c>
    </row>
    <row r="18" ht="14.25" customHeight="1">
      <c r="A18" s="1" t="s">
        <v>58</v>
      </c>
      <c r="B18" s="1">
        <v>2015.0</v>
      </c>
      <c r="C18" s="1">
        <v>0.0</v>
      </c>
      <c r="D18" s="1">
        <v>0.0</v>
      </c>
      <c r="E18" s="1">
        <v>0.0</v>
      </c>
      <c r="F18" s="1">
        <v>0.0</v>
      </c>
      <c r="G18" s="1">
        <v>1.0</v>
      </c>
      <c r="H18" s="1">
        <v>1.0</v>
      </c>
      <c r="I18" s="12">
        <v>0.6923076923076923</v>
      </c>
      <c r="J18" s="17">
        <v>0.1280077375904375</v>
      </c>
      <c r="L18" s="14"/>
      <c r="M18" s="14"/>
      <c r="P18" s="17"/>
    </row>
    <row r="19" ht="14.25" customHeight="1">
      <c r="A19" s="1" t="s">
        <v>58</v>
      </c>
      <c r="B19" s="1">
        <v>2016.0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17"/>
      <c r="L19" s="14"/>
      <c r="M19" s="14"/>
    </row>
    <row r="20" ht="14.25" customHeight="1">
      <c r="A20" s="1" t="s">
        <v>58</v>
      </c>
      <c r="B20" s="1">
        <v>2017.0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17"/>
      <c r="L20" s="14"/>
      <c r="M20" s="14"/>
    </row>
    <row r="21" ht="14.25" customHeight="1">
      <c r="A21" s="1" t="s">
        <v>58</v>
      </c>
      <c r="B21" s="1">
        <v>2018.0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17"/>
      <c r="L21" s="14"/>
      <c r="M21" s="14"/>
    </row>
    <row r="22" ht="14.25" customHeight="1">
      <c r="A22" s="1" t="s">
        <v>58</v>
      </c>
      <c r="B22" s="1">
        <v>2019.0</v>
      </c>
      <c r="C22" s="1">
        <v>0.0</v>
      </c>
      <c r="D22" s="1">
        <v>0.0</v>
      </c>
      <c r="E22" s="1">
        <v>0.0</v>
      </c>
      <c r="F22" s="1">
        <v>0.0</v>
      </c>
      <c r="G22" s="1">
        <v>0.0</v>
      </c>
      <c r="H22" s="1">
        <v>0.0</v>
      </c>
      <c r="I22" s="1">
        <v>0.0</v>
      </c>
      <c r="J22" s="17"/>
      <c r="L22" s="14"/>
      <c r="M22" s="14"/>
    </row>
    <row r="23" ht="14.25" customHeight="1">
      <c r="A23" s="1"/>
      <c r="B23" s="1" t="s">
        <v>91</v>
      </c>
      <c r="C23" s="10">
        <v>0.0</v>
      </c>
      <c r="D23" s="10">
        <v>0.0</v>
      </c>
      <c r="E23" s="10">
        <v>0.0</v>
      </c>
      <c r="F23" s="10">
        <v>0.0</v>
      </c>
      <c r="G23" s="10">
        <v>0.2</v>
      </c>
      <c r="H23" s="10">
        <v>0.2</v>
      </c>
      <c r="I23" s="10">
        <f>AVERAGE(I18:I22)</f>
        <v>0.1384615385</v>
      </c>
      <c r="J23" s="17">
        <f>J18/5</f>
        <v>0.02560154752</v>
      </c>
      <c r="L23" s="14"/>
      <c r="M23" s="14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</row>
    <row r="25" ht="14.25" customHeight="1">
      <c r="A25" s="1" t="s">
        <v>93</v>
      </c>
      <c r="B25" s="1"/>
      <c r="C25" s="1"/>
      <c r="D25" s="1"/>
      <c r="E25" s="1"/>
      <c r="F25" s="1"/>
      <c r="G25" s="1"/>
      <c r="H25" s="1"/>
      <c r="I25" s="1"/>
    </row>
    <row r="26" ht="14.25" customHeight="1">
      <c r="A26" s="1"/>
      <c r="B26" s="1"/>
      <c r="C26" s="9" t="s">
        <v>90</v>
      </c>
      <c r="H26" s="1"/>
      <c r="I26" s="1"/>
    </row>
    <row r="27" ht="14.25" customHeight="1">
      <c r="A27" s="1" t="s">
        <v>37</v>
      </c>
      <c r="B27" s="1" t="s">
        <v>16</v>
      </c>
      <c r="C27" s="1" t="s">
        <v>4</v>
      </c>
      <c r="D27" s="1" t="s">
        <v>6</v>
      </c>
      <c r="E27" s="1" t="s">
        <v>8</v>
      </c>
      <c r="F27" s="1" t="s">
        <v>10</v>
      </c>
      <c r="G27" s="1" t="s">
        <v>12</v>
      </c>
      <c r="H27" s="1" t="s">
        <v>20</v>
      </c>
      <c r="I27" s="1" t="s">
        <v>14</v>
      </c>
    </row>
    <row r="28" ht="14.25" customHeight="1">
      <c r="A28" s="1" t="s">
        <v>58</v>
      </c>
      <c r="B28" s="1">
        <v>2015.0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</row>
    <row r="29" ht="14.25" customHeight="1">
      <c r="A29" s="1" t="s">
        <v>58</v>
      </c>
      <c r="B29" s="1">
        <v>2016.0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</row>
    <row r="30" ht="14.25" customHeight="1">
      <c r="A30" s="1" t="s">
        <v>58</v>
      </c>
      <c r="B30" s="1">
        <v>2017.0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</row>
    <row r="31" ht="14.25" customHeight="1">
      <c r="A31" s="1" t="s">
        <v>58</v>
      </c>
      <c r="B31" s="1">
        <v>2018.0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</row>
    <row r="32" ht="14.25" customHeight="1">
      <c r="A32" s="1" t="s">
        <v>58</v>
      </c>
      <c r="B32" s="1">
        <v>2019.0</v>
      </c>
      <c r="C32" s="1">
        <v>0.0</v>
      </c>
      <c r="D32" s="1">
        <v>0.0</v>
      </c>
      <c r="E32" s="1">
        <v>0.0</v>
      </c>
      <c r="F32" s="1">
        <v>0.0</v>
      </c>
      <c r="G32" s="1">
        <v>0.0</v>
      </c>
      <c r="H32" s="1">
        <v>0.0</v>
      </c>
      <c r="I32" s="1">
        <v>0.0</v>
      </c>
    </row>
    <row r="33" ht="14.25" customHeight="1">
      <c r="A33" s="1"/>
      <c r="B33" s="1" t="s">
        <v>91</v>
      </c>
      <c r="C33" s="10">
        <v>0.0</v>
      </c>
      <c r="D33" s="10">
        <v>0.0</v>
      </c>
      <c r="E33" s="10">
        <v>0.0</v>
      </c>
      <c r="F33" s="10">
        <v>0.0</v>
      </c>
      <c r="G33" s="10">
        <v>0.0</v>
      </c>
      <c r="H33" s="10">
        <v>0.0</v>
      </c>
      <c r="I33" s="10">
        <v>0.0</v>
      </c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6:G6"/>
    <mergeCell ref="C16:G16"/>
    <mergeCell ref="C26:G26"/>
  </mergeCells>
  <printOptions/>
  <pageMargins bottom="0.6354000000000001" footer="0.0" header="0.0" left="0.0" right="0.0" top="0.6354000000000001"/>
  <pageSetup orientation="portrait" pageOrder="overThenDown"/>
  <headerFooter>
    <oddHeader>&amp;C000000&amp;A</oddHeader>
    <oddFooter>&amp;C000000Page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2" width="8.88"/>
    <col customWidth="1" min="23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customHeight="1">
      <c r="A2" s="4" t="s">
        <v>116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</row>
    <row r="7" ht="14.25" customHeight="1">
      <c r="A7" s="1" t="s">
        <v>60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/>
      <c r="I7" s="12">
        <v>0.0</v>
      </c>
      <c r="J7" s="13">
        <v>4.362336</v>
      </c>
      <c r="K7" s="14" t="s">
        <v>32</v>
      </c>
      <c r="L7" s="1"/>
      <c r="M7" s="12">
        <v>0.0</v>
      </c>
      <c r="N7" s="13">
        <v>2.0227319906583374</v>
      </c>
      <c r="O7" s="14" t="s">
        <v>32</v>
      </c>
      <c r="Q7" s="14"/>
      <c r="R7" s="14"/>
    </row>
    <row r="8" ht="14.25" customHeight="1">
      <c r="A8" s="1" t="s">
        <v>60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/>
      <c r="I8" s="1">
        <v>0.0</v>
      </c>
      <c r="J8" s="13">
        <v>4.482926</v>
      </c>
      <c r="K8" s="14" t="s">
        <v>32</v>
      </c>
      <c r="L8" s="1"/>
      <c r="M8" s="1">
        <v>0.0</v>
      </c>
      <c r="N8" s="13">
        <v>2.078647273376929</v>
      </c>
      <c r="O8" s="14" t="s">
        <v>32</v>
      </c>
      <c r="Q8" s="14"/>
      <c r="R8" s="14"/>
    </row>
    <row r="9" ht="14.25" customHeight="1">
      <c r="A9" s="1" t="s">
        <v>60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/>
      <c r="I9" s="1">
        <v>0.0</v>
      </c>
      <c r="J9" s="13">
        <v>4.445276</v>
      </c>
      <c r="K9" s="14" t="s">
        <v>32</v>
      </c>
      <c r="L9" s="1"/>
      <c r="M9" s="1">
        <v>0.0</v>
      </c>
      <c r="N9" s="13">
        <v>2.061189686559158</v>
      </c>
      <c r="O9" s="14" t="s">
        <v>32</v>
      </c>
      <c r="Q9" s="14"/>
      <c r="R9" s="14"/>
    </row>
    <row r="10" ht="14.25" customHeight="1">
      <c r="A10" s="1" t="s">
        <v>60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/>
      <c r="I10" s="1">
        <v>0.0</v>
      </c>
      <c r="J10" s="13">
        <v>4.311346</v>
      </c>
      <c r="K10" s="14" t="s">
        <v>32</v>
      </c>
      <c r="L10" s="1"/>
      <c r="M10" s="1">
        <v>0.0</v>
      </c>
      <c r="N10" s="13">
        <v>1.9990889003040713</v>
      </c>
      <c r="O10" s="14" t="s">
        <v>32</v>
      </c>
      <c r="Q10" s="14"/>
      <c r="R10" s="14"/>
    </row>
    <row r="11" ht="14.25" customHeight="1">
      <c r="A11" s="1" t="s">
        <v>60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/>
      <c r="I11" s="1">
        <v>0.0</v>
      </c>
      <c r="J11" s="13">
        <v>4.360473</v>
      </c>
      <c r="K11" s="14" t="s">
        <v>32</v>
      </c>
      <c r="L11" s="1"/>
      <c r="M11" s="1">
        <v>0.0</v>
      </c>
      <c r="N11" s="13">
        <v>2.021868153095482</v>
      </c>
      <c r="O11" s="14" t="s">
        <v>32</v>
      </c>
      <c r="Q11" s="14"/>
      <c r="R11" s="14"/>
    </row>
    <row r="12" ht="14.25" customHeight="1">
      <c r="A12" s="1"/>
      <c r="B12" s="1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"/>
      <c r="I12" s="10">
        <f>AVERAGE(I7:I11)</f>
        <v>0</v>
      </c>
      <c r="J12" s="10">
        <f>SQRT(J7^2+J8^2+J9^2+J10^2+J11^2)/5</f>
        <v>1.964571289</v>
      </c>
      <c r="K12" s="14" t="s">
        <v>32</v>
      </c>
      <c r="L12" s="1"/>
      <c r="M12" s="10">
        <f>AVERAGE(M7:M11)</f>
        <v>0</v>
      </c>
      <c r="N12" s="10">
        <f>SQRT(N7^2+N8^2+N9^2+N10^2+N11^2)/5</f>
        <v>0.910934232</v>
      </c>
      <c r="O12" s="14" t="s">
        <v>32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  <c r="Q16" s="14"/>
      <c r="R16" s="14"/>
    </row>
    <row r="17" ht="14.25" customHeight="1">
      <c r="A17" s="1" t="s">
        <v>60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/>
      <c r="I17" s="12">
        <v>0.0</v>
      </c>
      <c r="J17" s="13">
        <v>3.181214</v>
      </c>
      <c r="K17" s="14" t="s">
        <v>32</v>
      </c>
      <c r="L17" s="1"/>
      <c r="M17" s="12">
        <v>0.0</v>
      </c>
      <c r="N17" s="13">
        <v>1.4750682494264937</v>
      </c>
      <c r="O17" s="14" t="s">
        <v>32</v>
      </c>
      <c r="Q17" s="14"/>
      <c r="R17" s="14"/>
    </row>
    <row r="18" ht="14.25" customHeight="1">
      <c r="A18" s="1" t="s">
        <v>60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">
        <v>0.0</v>
      </c>
      <c r="J18" s="13">
        <v>3.369394</v>
      </c>
      <c r="K18" s="14" t="s">
        <v>32</v>
      </c>
      <c r="L18" s="1"/>
      <c r="M18" s="1">
        <v>0.0</v>
      </c>
      <c r="N18" s="13">
        <v>1.5623237258506124</v>
      </c>
      <c r="O18" s="14" t="s">
        <v>32</v>
      </c>
      <c r="Q18" s="14"/>
      <c r="R18" s="14"/>
    </row>
    <row r="19" ht="14.25" customHeight="1">
      <c r="A19" s="1" t="s">
        <v>60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/>
      <c r="I19" s="1">
        <v>0.0</v>
      </c>
      <c r="J19" s="13">
        <v>3.432314</v>
      </c>
      <c r="K19" s="14" t="s">
        <v>32</v>
      </c>
      <c r="L19" s="1"/>
      <c r="M19" s="1">
        <v>0.0</v>
      </c>
      <c r="N19" s="13">
        <v>1.591498529637442</v>
      </c>
      <c r="O19" s="14" t="s">
        <v>32</v>
      </c>
      <c r="Q19" s="14"/>
      <c r="R19" s="14"/>
    </row>
    <row r="20" ht="14.25" customHeight="1">
      <c r="A20" s="1" t="s">
        <v>60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/>
      <c r="I20" s="1">
        <v>0.0</v>
      </c>
      <c r="J20" s="13">
        <v>3.23692</v>
      </c>
      <c r="K20" s="14" t="s">
        <v>32</v>
      </c>
      <c r="L20" s="1"/>
      <c r="M20" s="1">
        <v>0.0</v>
      </c>
      <c r="N20" s="13">
        <v>1.5008980590219978</v>
      </c>
      <c r="O20" s="14" t="s">
        <v>32</v>
      </c>
      <c r="Q20" s="14"/>
      <c r="R20" s="14"/>
    </row>
    <row r="21" ht="14.25" customHeight="1">
      <c r="A21" s="1" t="s">
        <v>60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/>
      <c r="I21" s="1">
        <v>0.0</v>
      </c>
      <c r="J21" s="13">
        <v>3.373234</v>
      </c>
      <c r="K21" s="14" t="s">
        <v>32</v>
      </c>
      <c r="L21" s="1"/>
      <c r="M21" s="1">
        <v>0.0</v>
      </c>
      <c r="N21" s="13">
        <v>1.5641042606017477</v>
      </c>
      <c r="O21" s="14" t="s">
        <v>32</v>
      </c>
      <c r="Q21" s="14"/>
      <c r="R21" s="14"/>
    </row>
    <row r="22" ht="14.25" customHeight="1">
      <c r="A22" s="1"/>
      <c r="B22" s="1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"/>
      <c r="I22" s="10">
        <f>AVERAGE(I17:I21)</f>
        <v>0</v>
      </c>
      <c r="J22" s="10">
        <f>SQRT(J17^2+J18^2+J19^2+J20^2+J21^2)/5</f>
        <v>1.484723227</v>
      </c>
      <c r="K22" s="14" t="s">
        <v>32</v>
      </c>
      <c r="L22" s="1"/>
      <c r="M22" s="10">
        <f>AVERAGE(M17:M21)</f>
        <v>0</v>
      </c>
      <c r="N22" s="10">
        <f>SQRT(N17^2+N18^2+N19^2+N20^2+N21^2)/5</f>
        <v>0.6884378391</v>
      </c>
      <c r="O22" s="14" t="s">
        <v>32</v>
      </c>
      <c r="Q22" s="14"/>
      <c r="R22" s="1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  <c r="Q25" s="14"/>
      <c r="R25" s="14"/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  <c r="Q26" s="14"/>
      <c r="R26" s="14"/>
    </row>
    <row r="27" ht="14.25" customHeight="1">
      <c r="A27" s="1" t="s">
        <v>60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2">
        <v>0.0</v>
      </c>
      <c r="J27" s="13">
        <v>1.606541</v>
      </c>
      <c r="K27" s="14" t="s">
        <v>32</v>
      </c>
      <c r="L27" s="1"/>
      <c r="M27" s="12">
        <v>0.0</v>
      </c>
      <c r="N27" s="13">
        <v>0.7449224165686081</v>
      </c>
      <c r="O27" s="14" t="s">
        <v>32</v>
      </c>
      <c r="Q27" s="14"/>
      <c r="R27" s="14"/>
    </row>
    <row r="28" ht="14.25" customHeight="1">
      <c r="A28" s="1" t="s">
        <v>60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">
        <v>0.0</v>
      </c>
      <c r="J28" s="13">
        <v>1.3555482</v>
      </c>
      <c r="K28" s="14" t="s">
        <v>32</v>
      </c>
      <c r="L28" s="1"/>
      <c r="M28" s="1">
        <v>0.0</v>
      </c>
      <c r="N28" s="13">
        <v>0.6285418429527955</v>
      </c>
      <c r="O28" s="14" t="s">
        <v>32</v>
      </c>
      <c r="Q28" s="14"/>
      <c r="R28" s="14"/>
    </row>
    <row r="29" ht="14.25" customHeight="1">
      <c r="A29" s="1" t="s">
        <v>60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1.3585522</v>
      </c>
      <c r="K29" s="14" t="s">
        <v>32</v>
      </c>
      <c r="L29" s="1"/>
      <c r="M29" s="1">
        <v>0.0</v>
      </c>
      <c r="N29" s="13">
        <v>0.629934740450819</v>
      </c>
      <c r="O29" s="14" t="s">
        <v>32</v>
      </c>
      <c r="Q29" s="14"/>
      <c r="R29" s="14"/>
    </row>
    <row r="30" ht="14.25" customHeight="1">
      <c r="A30" s="1" t="s">
        <v>60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1.4738914</v>
      </c>
      <c r="K30" s="14" t="s">
        <v>32</v>
      </c>
      <c r="L30" s="1"/>
      <c r="M30" s="1">
        <v>0.0</v>
      </c>
      <c r="N30" s="13">
        <v>0.6834153273696029</v>
      </c>
      <c r="O30" s="14" t="s">
        <v>32</v>
      </c>
      <c r="Q30" s="14"/>
      <c r="R30" s="14"/>
    </row>
    <row r="31" ht="14.25" customHeight="1">
      <c r="A31" s="1" t="s">
        <v>60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1.3626675</v>
      </c>
      <c r="K31" s="14" t="s">
        <v>32</v>
      </c>
      <c r="L31" s="1"/>
      <c r="M31" s="1">
        <v>0.0</v>
      </c>
      <c r="N31" s="13">
        <v>0.6318429265605445</v>
      </c>
      <c r="O31" s="14" t="s">
        <v>32</v>
      </c>
      <c r="Q31" s="14"/>
      <c r="R31" s="14"/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"/>
      <c r="I32" s="10">
        <f>AVERAGE(I27:I31)</f>
        <v>0</v>
      </c>
      <c r="J32" s="10">
        <f>SQRT(J27^2+J28^2+J29^2+J30^2+J31^2)/5</f>
        <v>0.641665569</v>
      </c>
      <c r="K32" s="14" t="s">
        <v>32</v>
      </c>
      <c r="L32" s="1"/>
      <c r="M32" s="10">
        <f>AVERAGE(M27:M31)</f>
        <v>0</v>
      </c>
      <c r="N32" s="10">
        <f>SQRT(N27^2+N28^2+N29^2+N30^2+N31^2)/5</f>
        <v>0.2975280844</v>
      </c>
      <c r="O32" s="14" t="s">
        <v>32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 t="s">
        <v>116</v>
      </c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"/>
      <c r="B5" s="1"/>
      <c r="C5" s="9" t="s">
        <v>90</v>
      </c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 t="s">
        <v>60</v>
      </c>
      <c r="B7" s="1">
        <v>2015.0</v>
      </c>
      <c r="C7" s="1">
        <v>0.0</v>
      </c>
      <c r="D7" s="1">
        <v>0.0</v>
      </c>
      <c r="E7" s="1">
        <v>1.0</v>
      </c>
      <c r="F7" s="1">
        <v>0.0</v>
      </c>
      <c r="G7" s="1">
        <v>0.0</v>
      </c>
      <c r="H7" s="1">
        <v>1.0</v>
      </c>
      <c r="I7" s="1">
        <v>0.0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 t="s">
        <v>60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 t="s">
        <v>60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 t="s">
        <v>60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 t="s">
        <v>60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"/>
      <c r="B12" s="4" t="s">
        <v>91</v>
      </c>
      <c r="C12" s="10">
        <v>0.0</v>
      </c>
      <c r="D12" s="10">
        <v>0.0</v>
      </c>
      <c r="E12" s="10">
        <v>0.2</v>
      </c>
      <c r="F12" s="1">
        <v>0.0</v>
      </c>
      <c r="G12" s="10">
        <v>0.0</v>
      </c>
      <c r="H12" s="1">
        <v>0.2</v>
      </c>
      <c r="I12" s="1">
        <v>0.0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"/>
      <c r="B15" s="1"/>
      <c r="C15" s="9" t="s">
        <v>90</v>
      </c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 t="s">
        <v>60</v>
      </c>
      <c r="B17" s="1">
        <v>2015.0</v>
      </c>
      <c r="C17" s="1">
        <v>0.0</v>
      </c>
      <c r="D17" s="1">
        <v>0.0</v>
      </c>
      <c r="E17" s="1">
        <v>1.0</v>
      </c>
      <c r="F17" s="1">
        <v>0.0</v>
      </c>
      <c r="G17" s="1">
        <v>0.0</v>
      </c>
      <c r="H17" s="1">
        <v>1.0</v>
      </c>
      <c r="I17" s="1">
        <v>0.0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 t="s">
        <v>60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 t="s">
        <v>60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 t="s">
        <v>60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 t="s">
        <v>60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"/>
      <c r="B22" s="4" t="s">
        <v>91</v>
      </c>
      <c r="C22" s="10">
        <v>0.0</v>
      </c>
      <c r="D22" s="10">
        <v>0.0</v>
      </c>
      <c r="E22" s="10">
        <v>0.2</v>
      </c>
      <c r="F22" s="1">
        <v>0.0</v>
      </c>
      <c r="G22" s="10">
        <v>0.0</v>
      </c>
      <c r="H22" s="1">
        <v>0.2</v>
      </c>
      <c r="I22" s="1">
        <v>0.0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"/>
      <c r="B25" s="1"/>
      <c r="C25" s="9" t="s">
        <v>90</v>
      </c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 t="s">
        <v>60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 t="s">
        <v>60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 t="s">
        <v>60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 t="s">
        <v>60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 t="s">
        <v>60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5:G5"/>
    <mergeCell ref="C15:G15"/>
    <mergeCell ref="C25:G25"/>
  </mergeCells>
  <printOptions/>
  <pageMargins bottom="15.5972" footer="0.0" header="0.0" left="0.0" right="0.0" top="15.5972"/>
  <pageSetup orientation="portrait" pageOrder="overThenDown"/>
  <headerFooter>
    <oddHeader>&amp;C000000&amp;A</oddHeader>
    <oddFooter>&amp;C000000Page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1" t="s">
        <v>88</v>
      </c>
      <c r="B2" s="1"/>
      <c r="C2" s="1"/>
      <c r="D2" s="1"/>
      <c r="E2" s="1"/>
      <c r="F2" s="1"/>
      <c r="G2" s="1"/>
      <c r="H2" s="1"/>
      <c r="I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</row>
    <row r="5" ht="14.25" customHeight="1">
      <c r="A5" s="1"/>
      <c r="B5" s="1"/>
      <c r="C5" s="9" t="s">
        <v>90</v>
      </c>
      <c r="H5" s="1"/>
      <c r="I5" s="1"/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 t="s">
        <v>20</v>
      </c>
      <c r="I6" s="1" t="s">
        <v>14</v>
      </c>
    </row>
    <row r="7" ht="14.25" customHeight="1">
      <c r="A7" s="1" t="s">
        <v>38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</row>
    <row r="8" ht="14.25" customHeight="1">
      <c r="A8" s="1" t="s">
        <v>38</v>
      </c>
      <c r="B8" s="1">
        <v>2016.0</v>
      </c>
      <c r="C8" s="1">
        <v>0.0</v>
      </c>
      <c r="D8" s="1">
        <v>0.0</v>
      </c>
      <c r="E8" s="1">
        <v>1.0</v>
      </c>
      <c r="F8" s="1">
        <v>0.0</v>
      </c>
      <c r="G8" s="1">
        <v>0.0</v>
      </c>
      <c r="H8" s="1">
        <v>1.0</v>
      </c>
      <c r="I8" s="1">
        <v>0.0</v>
      </c>
    </row>
    <row r="9" ht="14.25" customHeight="1">
      <c r="A9" s="1" t="s">
        <v>38</v>
      </c>
      <c r="B9" s="1">
        <v>2017.0</v>
      </c>
      <c r="C9" s="1">
        <v>0.0</v>
      </c>
      <c r="D9" s="1">
        <v>2.0</v>
      </c>
      <c r="E9" s="1">
        <v>1.0</v>
      </c>
      <c r="F9" s="1">
        <v>0.0</v>
      </c>
      <c r="G9" s="1">
        <v>0.0</v>
      </c>
      <c r="H9" s="1">
        <v>3.0</v>
      </c>
      <c r="I9" s="1">
        <v>2.0</v>
      </c>
    </row>
    <row r="10" ht="14.25" customHeight="1">
      <c r="A10" s="1" t="s">
        <v>38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</row>
    <row r="11" ht="14.25" customHeight="1">
      <c r="A11" s="1" t="s">
        <v>38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</row>
    <row r="12" ht="14.25" customHeight="1">
      <c r="A12" s="1"/>
      <c r="B12" s="1" t="s">
        <v>91</v>
      </c>
      <c r="C12" s="10">
        <v>0.0</v>
      </c>
      <c r="D12" s="10">
        <v>0.4</v>
      </c>
      <c r="E12" s="10">
        <v>0.4</v>
      </c>
      <c r="F12" s="10">
        <v>0.0</v>
      </c>
      <c r="G12" s="10">
        <v>0.0</v>
      </c>
      <c r="H12" s="10">
        <v>0.8</v>
      </c>
      <c r="I12" s="10">
        <v>0.4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</row>
    <row r="15" ht="14.25" customHeight="1">
      <c r="A15" s="1"/>
      <c r="B15" s="1"/>
      <c r="C15" s="9" t="s">
        <v>90</v>
      </c>
      <c r="H15" s="1"/>
      <c r="I15" s="1"/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 t="s">
        <v>20</v>
      </c>
      <c r="I16" s="1" t="s">
        <v>14</v>
      </c>
    </row>
    <row r="17" ht="14.25" customHeight="1">
      <c r="A17" s="1" t="s">
        <v>38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</row>
    <row r="18" ht="14.25" customHeight="1">
      <c r="A18" s="1" t="s">
        <v>38</v>
      </c>
      <c r="B18" s="1">
        <v>2016.0</v>
      </c>
      <c r="C18" s="1">
        <v>0.0</v>
      </c>
      <c r="D18" s="1">
        <v>0.0</v>
      </c>
      <c r="E18" s="1">
        <v>1.0</v>
      </c>
      <c r="F18" s="1">
        <v>0.0</v>
      </c>
      <c r="G18" s="1">
        <v>0.0</v>
      </c>
      <c r="H18" s="1">
        <v>1.0</v>
      </c>
      <c r="I18" s="1">
        <v>0.0</v>
      </c>
    </row>
    <row r="19" ht="14.25" customHeight="1">
      <c r="A19" s="1" t="s">
        <v>38</v>
      </c>
      <c r="B19" s="1">
        <v>2017.0</v>
      </c>
      <c r="C19" s="1">
        <v>0.0</v>
      </c>
      <c r="D19" s="1">
        <v>2.0</v>
      </c>
      <c r="E19" s="1">
        <v>1.0</v>
      </c>
      <c r="F19" s="1">
        <v>0.0</v>
      </c>
      <c r="G19" s="1">
        <v>0.0</v>
      </c>
      <c r="H19" s="1">
        <v>3.0</v>
      </c>
      <c r="I19" s="1">
        <v>2.0</v>
      </c>
    </row>
    <row r="20" ht="14.25" customHeight="1">
      <c r="A20" s="1" t="s">
        <v>38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N20" s="11"/>
    </row>
    <row r="21" ht="14.25" customHeight="1">
      <c r="A21" s="1" t="s">
        <v>38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</row>
    <row r="22" ht="14.25" customHeight="1">
      <c r="A22" s="1"/>
      <c r="B22" s="1" t="s">
        <v>91</v>
      </c>
      <c r="C22" s="10">
        <v>0.0</v>
      </c>
      <c r="D22" s="10">
        <v>0.4</v>
      </c>
      <c r="E22" s="10">
        <v>0.4</v>
      </c>
      <c r="F22" s="10">
        <v>0.0</v>
      </c>
      <c r="G22" s="10">
        <v>0.0</v>
      </c>
      <c r="H22" s="10">
        <v>0.8</v>
      </c>
      <c r="I22" s="10">
        <v>0.4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</row>
    <row r="25" ht="14.25" customHeight="1">
      <c r="A25" s="1"/>
      <c r="B25" s="1"/>
      <c r="C25" s="9" t="s">
        <v>90</v>
      </c>
      <c r="H25" s="1"/>
      <c r="I25" s="1"/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 t="s">
        <v>20</v>
      </c>
      <c r="I26" s="1" t="s">
        <v>14</v>
      </c>
    </row>
    <row r="27" ht="14.25" customHeight="1">
      <c r="A27" s="1" t="s">
        <v>38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</row>
    <row r="28" ht="14.25" customHeight="1">
      <c r="A28" s="1" t="s">
        <v>38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</row>
    <row r="29" ht="14.25" customHeight="1">
      <c r="A29" s="1" t="s">
        <v>38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</row>
    <row r="30" ht="14.25" customHeight="1">
      <c r="A30" s="1" t="s">
        <v>38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</row>
    <row r="31" ht="14.25" customHeight="1">
      <c r="A31" s="1" t="s">
        <v>38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5:G5"/>
    <mergeCell ref="C15:G15"/>
    <mergeCell ref="C25:G25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7" width="11.5"/>
    <col customWidth="1" min="18" max="23" width="8.88"/>
    <col customWidth="1" min="24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customHeight="1">
      <c r="A2" s="10" t="s">
        <v>117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ht="14.25" customHeight="1">
      <c r="A5" s="1"/>
      <c r="B5" s="1"/>
      <c r="C5" s="9" t="s">
        <v>90</v>
      </c>
      <c r="H5" s="1"/>
      <c r="I5" s="9" t="s">
        <v>96</v>
      </c>
      <c r="L5" s="4"/>
      <c r="M5" s="9" t="s">
        <v>97</v>
      </c>
      <c r="P5" s="9"/>
      <c r="Q5" s="9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/>
      <c r="I6" s="1" t="s">
        <v>98</v>
      </c>
      <c r="J6" s="1" t="s">
        <v>28</v>
      </c>
      <c r="K6" s="1" t="s">
        <v>30</v>
      </c>
      <c r="L6" s="4"/>
      <c r="M6" s="1" t="s">
        <v>98</v>
      </c>
      <c r="N6" s="1" t="s">
        <v>28</v>
      </c>
      <c r="O6" s="1" t="s">
        <v>30</v>
      </c>
      <c r="P6" s="1"/>
      <c r="Q6" s="1"/>
      <c r="R6" s="1"/>
      <c r="S6" s="1"/>
      <c r="T6" s="1"/>
      <c r="U6" s="1"/>
      <c r="V6" s="1"/>
      <c r="W6" s="1"/>
    </row>
    <row r="7" ht="14.25" customHeight="1">
      <c r="A7" s="4" t="s">
        <v>62</v>
      </c>
      <c r="B7" s="1">
        <v>2015.0</v>
      </c>
      <c r="C7" s="1">
        <v>1.0</v>
      </c>
      <c r="D7" s="1">
        <v>3.0</v>
      </c>
      <c r="E7" s="1">
        <v>1.0</v>
      </c>
      <c r="F7" s="1">
        <v>0.0</v>
      </c>
      <c r="G7" s="1">
        <v>0.0</v>
      </c>
      <c r="H7" s="1"/>
      <c r="I7" s="12">
        <v>21.1908618</v>
      </c>
      <c r="J7" s="10">
        <v>8.537378</v>
      </c>
      <c r="K7" s="14">
        <f>J7/I7</f>
        <v>0.4028801698</v>
      </c>
      <c r="L7" s="1"/>
      <c r="M7" s="12">
        <v>16.95269</v>
      </c>
      <c r="N7" s="10">
        <v>6.89499690626254</v>
      </c>
      <c r="O7" s="14">
        <f t="shared" ref="O7:O12" si="1">N7/M7</f>
        <v>0.406719931</v>
      </c>
      <c r="P7" s="14"/>
      <c r="Q7" s="14"/>
      <c r="R7" s="14"/>
    </row>
    <row r="8" ht="14.25" customHeight="1">
      <c r="A8" s="4" t="s">
        <v>62</v>
      </c>
      <c r="B8" s="1">
        <v>2016.0</v>
      </c>
      <c r="C8" s="1">
        <v>0.0</v>
      </c>
      <c r="D8" s="1">
        <v>6.0</v>
      </c>
      <c r="E8" s="1">
        <v>1.0</v>
      </c>
      <c r="F8" s="1">
        <v>0.0</v>
      </c>
      <c r="G8" s="1">
        <v>1.0</v>
      </c>
      <c r="H8" s="1"/>
      <c r="I8" s="12">
        <v>39.3854238</v>
      </c>
      <c r="J8" s="10">
        <v>12.38504</v>
      </c>
      <c r="K8" s="14">
        <v>0.3144575</v>
      </c>
      <c r="L8" s="1"/>
      <c r="M8" s="12">
        <v>31.90834</v>
      </c>
      <c r="N8" s="10">
        <v>10.068514181399518</v>
      </c>
      <c r="O8" s="14">
        <f t="shared" si="1"/>
        <v>0.3155449071</v>
      </c>
      <c r="P8" s="14"/>
      <c r="Q8" s="14"/>
      <c r="R8" s="14"/>
    </row>
    <row r="9" ht="14.25" customHeight="1">
      <c r="A9" s="4" t="s">
        <v>62</v>
      </c>
      <c r="B9" s="1">
        <v>2017.0</v>
      </c>
      <c r="C9" s="1">
        <v>2.0</v>
      </c>
      <c r="D9" s="1">
        <v>4.0</v>
      </c>
      <c r="E9" s="1">
        <v>1.0</v>
      </c>
      <c r="F9" s="1">
        <v>0.0</v>
      </c>
      <c r="G9" s="1">
        <v>1.0</v>
      </c>
      <c r="H9" s="1"/>
      <c r="I9" s="12">
        <v>45.3014302</v>
      </c>
      <c r="J9" s="10">
        <v>14.2988903</v>
      </c>
      <c r="K9" s="14">
        <v>0.3156388</v>
      </c>
      <c r="L9" s="1"/>
      <c r="M9" s="12">
        <v>36.64114</v>
      </c>
      <c r="N9" s="10">
        <v>11.632304573490854</v>
      </c>
      <c r="O9" s="14">
        <f t="shared" si="1"/>
        <v>0.317465684</v>
      </c>
      <c r="P9" s="14"/>
      <c r="Q9" s="14"/>
      <c r="R9" s="14"/>
    </row>
    <row r="10" ht="14.25" customHeight="1">
      <c r="A10" s="4" t="s">
        <v>62</v>
      </c>
      <c r="B10" s="1">
        <v>2018.0</v>
      </c>
      <c r="C10" s="1">
        <v>0.0</v>
      </c>
      <c r="D10" s="1">
        <v>9.0</v>
      </c>
      <c r="E10" s="1">
        <v>3.0</v>
      </c>
      <c r="F10" s="1">
        <v>0.0</v>
      </c>
      <c r="G10" s="1">
        <v>0.0</v>
      </c>
      <c r="H10" s="1"/>
      <c r="I10" s="12">
        <v>49.2847123</v>
      </c>
      <c r="J10" s="10">
        <v>15.0665869</v>
      </c>
      <c r="K10" s="14">
        <v>0.3056801</v>
      </c>
      <c r="L10" s="1"/>
      <c r="M10" s="12">
        <v>38.82777</v>
      </c>
      <c r="N10" s="10">
        <v>12.230850786190297</v>
      </c>
      <c r="O10" s="14">
        <f t="shared" si="1"/>
        <v>0.3150026588</v>
      </c>
      <c r="P10" s="14"/>
      <c r="Q10" s="14"/>
      <c r="R10" s="14"/>
    </row>
    <row r="11" ht="14.25" customHeight="1">
      <c r="A11" s="4" t="s">
        <v>62</v>
      </c>
      <c r="B11" s="1">
        <v>2019.0</v>
      </c>
      <c r="C11" s="1">
        <v>3.0</v>
      </c>
      <c r="D11" s="1">
        <v>9.0</v>
      </c>
      <c r="E11" s="1">
        <v>3.0</v>
      </c>
      <c r="F11" s="1">
        <v>0.0</v>
      </c>
      <c r="G11" s="1">
        <v>0.0</v>
      </c>
      <c r="H11" s="1"/>
      <c r="I11" s="12">
        <v>74.6557009</v>
      </c>
      <c r="J11" s="10">
        <v>18.2258147</v>
      </c>
      <c r="K11" s="14">
        <v>0.2441316</v>
      </c>
      <c r="L11" s="1"/>
      <c r="M11" s="12">
        <v>59.72456</v>
      </c>
      <c r="N11" s="10">
        <v>14.93223</v>
      </c>
      <c r="O11" s="14">
        <f t="shared" si="1"/>
        <v>0.2500182504</v>
      </c>
      <c r="P11" s="14"/>
      <c r="Q11" s="14"/>
      <c r="R11" s="14"/>
    </row>
    <row r="12" ht="14.25" customHeight="1">
      <c r="A12" s="1"/>
      <c r="B12" s="4" t="s">
        <v>91</v>
      </c>
      <c r="C12" s="1">
        <v>1.2</v>
      </c>
      <c r="D12" s="1">
        <v>6.2</v>
      </c>
      <c r="E12" s="1">
        <v>1.8</v>
      </c>
      <c r="F12" s="10">
        <v>0.0</v>
      </c>
      <c r="G12" s="1">
        <v>0.4</v>
      </c>
      <c r="H12" s="1"/>
      <c r="I12" s="10">
        <f>AVERAGE(I7:I11)</f>
        <v>45.9636258</v>
      </c>
      <c r="J12" s="10">
        <f>SQRT(J7^2+J8^2+J9^2+J10^2+J11^2)/5</f>
        <v>6.292588228</v>
      </c>
      <c r="K12" s="14">
        <f>J12/I12</f>
        <v>0.1369036519</v>
      </c>
      <c r="L12" s="1"/>
      <c r="M12" s="10">
        <f>AVERAGE(M7:M11)</f>
        <v>36.8109</v>
      </c>
      <c r="N12" s="10">
        <f>SQRT(N7^2+N8^2+N9^2+N10^2+N11^2)/5</f>
        <v>5.125589424</v>
      </c>
      <c r="O12" s="14">
        <f t="shared" si="1"/>
        <v>0.1392410787</v>
      </c>
      <c r="P12" s="10"/>
      <c r="Q12" s="10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0"/>
      <c r="K13" s="10"/>
      <c r="L13" s="1"/>
      <c r="M13" s="1"/>
      <c r="N13" s="10"/>
      <c r="O13" s="10"/>
      <c r="P13" s="10"/>
      <c r="Q13" s="10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0"/>
      <c r="K14" s="10"/>
      <c r="L14" s="1"/>
      <c r="M14" s="1"/>
      <c r="N14" s="10"/>
      <c r="O14" s="10"/>
      <c r="P14" s="9"/>
      <c r="Q14" s="9"/>
    </row>
    <row r="15" ht="14.25" customHeight="1">
      <c r="A15" s="1"/>
      <c r="B15" s="1"/>
      <c r="C15" s="9" t="s">
        <v>90</v>
      </c>
      <c r="H15" s="1"/>
      <c r="I15" s="9" t="s">
        <v>96</v>
      </c>
      <c r="L15" s="4"/>
      <c r="M15" s="9" t="s">
        <v>97</v>
      </c>
      <c r="P15" s="1"/>
      <c r="Q15" s="1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/>
      <c r="I16" s="1" t="s">
        <v>98</v>
      </c>
      <c r="J16" s="1" t="s">
        <v>28</v>
      </c>
      <c r="K16" s="1" t="s">
        <v>30</v>
      </c>
      <c r="L16" s="4"/>
      <c r="M16" s="1" t="s">
        <v>98</v>
      </c>
      <c r="N16" s="1" t="s">
        <v>28</v>
      </c>
      <c r="O16" s="1" t="s">
        <v>30</v>
      </c>
      <c r="P16" s="14"/>
      <c r="Q16" s="14"/>
      <c r="R16" s="14"/>
    </row>
    <row r="17" ht="14.25" customHeight="1">
      <c r="A17" s="4" t="s">
        <v>62</v>
      </c>
      <c r="B17" s="1">
        <v>2015.0</v>
      </c>
      <c r="C17" s="1">
        <v>1.0</v>
      </c>
      <c r="D17" s="1">
        <v>3.0</v>
      </c>
      <c r="E17" s="1">
        <v>1.0</v>
      </c>
      <c r="F17" s="1">
        <v>0.0</v>
      </c>
      <c r="G17" s="1">
        <v>0.0</v>
      </c>
      <c r="H17" s="1"/>
      <c r="I17" s="12">
        <v>21.1908618</v>
      </c>
      <c r="J17" s="10">
        <v>8.537378</v>
      </c>
      <c r="K17" s="14">
        <f>J17/I17</f>
        <v>0.4028801698</v>
      </c>
      <c r="L17" s="1"/>
      <c r="M17" s="12">
        <v>16.95269</v>
      </c>
      <c r="N17" s="10">
        <v>6.89499690626254</v>
      </c>
      <c r="O17" s="14">
        <f t="shared" ref="O17:O22" si="2">N17/M17</f>
        <v>0.406719931</v>
      </c>
      <c r="P17" s="14"/>
      <c r="Q17" s="14"/>
      <c r="R17" s="14"/>
    </row>
    <row r="18" ht="14.25" customHeight="1">
      <c r="A18" s="4" t="s">
        <v>62</v>
      </c>
      <c r="B18" s="1">
        <v>2016.0</v>
      </c>
      <c r="C18" s="1">
        <v>0.0</v>
      </c>
      <c r="D18" s="1">
        <v>5.0</v>
      </c>
      <c r="E18" s="1">
        <v>1.0</v>
      </c>
      <c r="F18" s="1">
        <v>0.0</v>
      </c>
      <c r="G18" s="1">
        <v>1.0</v>
      </c>
      <c r="H18" s="1"/>
      <c r="I18" s="12">
        <v>34.661566</v>
      </c>
      <c r="J18" s="10">
        <v>11.6804741</v>
      </c>
      <c r="K18" s="14">
        <v>0.3369863</v>
      </c>
      <c r="L18" s="1"/>
      <c r="M18" s="12">
        <v>27.92925</v>
      </c>
      <c r="N18" s="10">
        <v>9.480077761841144</v>
      </c>
      <c r="O18" s="14">
        <f t="shared" si="2"/>
        <v>0.3394318774</v>
      </c>
      <c r="P18" s="14"/>
      <c r="Q18" s="14"/>
      <c r="R18" s="14"/>
    </row>
    <row r="19" ht="14.25" customHeight="1">
      <c r="A19" s="4" t="s">
        <v>62</v>
      </c>
      <c r="B19" s="1">
        <v>2017.0</v>
      </c>
      <c r="C19" s="1">
        <v>2.0</v>
      </c>
      <c r="D19" s="1">
        <v>3.0</v>
      </c>
      <c r="E19" s="1">
        <v>0.0</v>
      </c>
      <c r="F19" s="1">
        <v>0.0</v>
      </c>
      <c r="G19" s="1">
        <v>1.0</v>
      </c>
      <c r="H19" s="1"/>
      <c r="I19" s="12">
        <v>34.3497092</v>
      </c>
      <c r="J19" s="10">
        <v>12.5896403</v>
      </c>
      <c r="K19" s="14">
        <v>0.3665137</v>
      </c>
      <c r="L19" s="1"/>
      <c r="M19" s="12">
        <v>28.47977</v>
      </c>
      <c r="N19" s="10">
        <v>10.205838167770462</v>
      </c>
      <c r="O19" s="14">
        <f t="shared" si="2"/>
        <v>0.3583539533</v>
      </c>
      <c r="P19" s="14"/>
      <c r="Q19" s="14"/>
      <c r="R19" s="14"/>
    </row>
    <row r="20" ht="14.25" customHeight="1">
      <c r="A20" s="4" t="s">
        <v>62</v>
      </c>
      <c r="B20" s="1">
        <v>2018.0</v>
      </c>
      <c r="C20" s="1">
        <v>0.0</v>
      </c>
      <c r="D20" s="1">
        <v>5.0</v>
      </c>
      <c r="E20" s="1">
        <v>3.0</v>
      </c>
      <c r="F20" s="1">
        <v>0.0</v>
      </c>
      <c r="G20" s="1">
        <v>0.0</v>
      </c>
      <c r="H20" s="1"/>
      <c r="I20" s="12">
        <v>35.245537</v>
      </c>
      <c r="J20" s="10">
        <v>13.1671122</v>
      </c>
      <c r="K20" s="14">
        <v>0.3735824</v>
      </c>
      <c r="L20" s="1"/>
      <c r="M20" s="12">
        <v>26.79643</v>
      </c>
      <c r="N20" s="10">
        <v>10.648965472768277</v>
      </c>
      <c r="O20" s="14">
        <f t="shared" si="2"/>
        <v>0.3974023955</v>
      </c>
      <c r="P20" s="14"/>
      <c r="Q20" s="14"/>
      <c r="R20" s="14"/>
    </row>
    <row r="21" ht="14.25" customHeight="1">
      <c r="A21" s="4" t="s">
        <v>62</v>
      </c>
      <c r="B21" s="1">
        <v>2019.0</v>
      </c>
      <c r="C21" s="1">
        <v>2.0</v>
      </c>
      <c r="D21" s="1">
        <v>5.0</v>
      </c>
      <c r="E21" s="1">
        <v>2.0</v>
      </c>
      <c r="F21" s="1">
        <v>0.0</v>
      </c>
      <c r="G21" s="1">
        <v>0.0</v>
      </c>
      <c r="H21" s="1"/>
      <c r="I21" s="12">
        <v>42.8876953</v>
      </c>
      <c r="J21" s="10">
        <v>14.3748361</v>
      </c>
      <c r="K21" s="14">
        <v>0.3351739</v>
      </c>
      <c r="L21" s="1"/>
      <c r="M21" s="12">
        <v>34.11016</v>
      </c>
      <c r="N21" s="10">
        <v>11.65591</v>
      </c>
      <c r="O21" s="14">
        <f t="shared" si="2"/>
        <v>0.3417137299</v>
      </c>
      <c r="P21" s="10"/>
      <c r="Q21" s="14"/>
      <c r="R21" s="14"/>
    </row>
    <row r="22" ht="14.25" customHeight="1">
      <c r="A22" s="1"/>
      <c r="B22" s="4" t="s">
        <v>91</v>
      </c>
      <c r="C22" s="1">
        <v>1.0</v>
      </c>
      <c r="D22" s="1">
        <v>4.2</v>
      </c>
      <c r="E22" s="1">
        <v>1.4</v>
      </c>
      <c r="F22" s="10">
        <v>0.0</v>
      </c>
      <c r="G22" s="10">
        <v>0.4</v>
      </c>
      <c r="H22" s="1"/>
      <c r="I22" s="10">
        <f>AVERAGE(I17:I21)</f>
        <v>33.66707386</v>
      </c>
      <c r="J22" s="10">
        <f>SQRT(J17^2+J18^2+J19^2+J20^2+J21^2)/5</f>
        <v>5.46928916</v>
      </c>
      <c r="K22" s="14">
        <f>J22/I22</f>
        <v>0.1624521686</v>
      </c>
      <c r="L22" s="1"/>
      <c r="M22" s="10">
        <f>AVERAGE(M17:M21)</f>
        <v>26.85366</v>
      </c>
      <c r="N22" s="10">
        <f>SQRT(N17^2+N18^2+N19^2+N20^2+N21^2)/5</f>
        <v>4.430948851</v>
      </c>
      <c r="O22" s="14">
        <f t="shared" si="2"/>
        <v>0.1650035359</v>
      </c>
      <c r="P22" s="10"/>
      <c r="Q22" s="10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0"/>
      <c r="K23" s="10"/>
      <c r="L23" s="1"/>
      <c r="M23" s="1"/>
      <c r="N23" s="10"/>
      <c r="O23" s="10"/>
      <c r="P23" s="9"/>
      <c r="Q23" s="9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0"/>
      <c r="K24" s="10"/>
      <c r="L24" s="1"/>
      <c r="M24" s="1"/>
      <c r="N24" s="10"/>
      <c r="O24" s="10"/>
      <c r="P24" s="1"/>
      <c r="Q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4"/>
      <c r="M25" s="9" t="s">
        <v>97</v>
      </c>
      <c r="P25" s="14"/>
      <c r="Q25" s="14"/>
      <c r="R25" s="1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/>
      <c r="I26" s="1" t="s">
        <v>98</v>
      </c>
      <c r="J26" s="1" t="s">
        <v>28</v>
      </c>
      <c r="K26" s="1" t="s">
        <v>30</v>
      </c>
      <c r="L26" s="4"/>
      <c r="M26" s="1" t="s">
        <v>98</v>
      </c>
      <c r="N26" s="1" t="s">
        <v>28</v>
      </c>
      <c r="O26" s="1" t="s">
        <v>30</v>
      </c>
      <c r="P26" s="14"/>
      <c r="Q26" s="14"/>
      <c r="R26" s="14"/>
    </row>
    <row r="27" ht="14.25" customHeight="1">
      <c r="A27" s="4" t="s">
        <v>62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2">
        <v>0.0</v>
      </c>
      <c r="J27" s="10">
        <v>2.663764</v>
      </c>
      <c r="K27" s="14" t="str">
        <f>J27/I27</f>
        <v>#DIV/0!</v>
      </c>
      <c r="L27" s="1"/>
      <c r="M27" s="12">
        <v>0.0</v>
      </c>
      <c r="N27" s="10">
        <v>2.135446191685935</v>
      </c>
      <c r="O27" s="14" t="e">
        <v>#DIV/0!</v>
      </c>
      <c r="P27" s="14"/>
      <c r="Q27" s="14"/>
      <c r="R27" s="14"/>
    </row>
    <row r="28" ht="14.25" customHeight="1">
      <c r="A28" s="4" t="s">
        <v>62</v>
      </c>
      <c r="B28" s="1">
        <v>2016.0</v>
      </c>
      <c r="C28" s="1">
        <v>0.0</v>
      </c>
      <c r="D28" s="1">
        <v>1.0</v>
      </c>
      <c r="E28" s="1">
        <v>0.0</v>
      </c>
      <c r="F28" s="1">
        <v>0.0</v>
      </c>
      <c r="G28" s="1">
        <v>0.0</v>
      </c>
      <c r="H28" s="1"/>
      <c r="I28" s="12">
        <v>4.7238579</v>
      </c>
      <c r="J28" s="10">
        <v>4.2288386</v>
      </c>
      <c r="K28" s="14">
        <v>0.8952087</v>
      </c>
      <c r="L28" s="1"/>
      <c r="M28" s="12">
        <v>3.979086</v>
      </c>
      <c r="N28" s="10">
        <v>3.395561185127129</v>
      </c>
      <c r="O28" s="14">
        <f t="shared" ref="O28:O32" si="3">N28/M28</f>
        <v>0.8533520475</v>
      </c>
      <c r="P28" s="14"/>
      <c r="Q28" s="14"/>
      <c r="R28" s="14"/>
    </row>
    <row r="29" ht="14.25" customHeight="1">
      <c r="A29" s="4" t="s">
        <v>62</v>
      </c>
      <c r="B29" s="1">
        <v>2017.0</v>
      </c>
      <c r="C29" s="1">
        <v>0.0</v>
      </c>
      <c r="D29" s="1">
        <v>1.0</v>
      </c>
      <c r="E29" s="1">
        <v>1.0</v>
      </c>
      <c r="F29" s="1">
        <v>0.0</v>
      </c>
      <c r="G29" s="1">
        <v>0.0</v>
      </c>
      <c r="H29" s="1"/>
      <c r="I29" s="12">
        <v>10.951721</v>
      </c>
      <c r="J29" s="10">
        <v>6.9255481</v>
      </c>
      <c r="K29" s="14">
        <v>0.6323708</v>
      </c>
      <c r="L29" s="1"/>
      <c r="M29" s="12">
        <v>8.161377</v>
      </c>
      <c r="N29" s="10">
        <v>5.571180241647551</v>
      </c>
      <c r="O29" s="14">
        <f t="shared" si="3"/>
        <v>0.6826274833</v>
      </c>
      <c r="P29" s="14"/>
      <c r="Q29" s="14"/>
      <c r="R29" s="14"/>
    </row>
    <row r="30" ht="14.25" customHeight="1">
      <c r="A30" s="4" t="s">
        <v>62</v>
      </c>
      <c r="B30" s="1">
        <v>2018.0</v>
      </c>
      <c r="C30" s="1">
        <v>0.0</v>
      </c>
      <c r="D30" s="1">
        <v>4.0</v>
      </c>
      <c r="E30" s="1">
        <v>0.0</v>
      </c>
      <c r="F30" s="1">
        <v>0.0</v>
      </c>
      <c r="G30" s="1">
        <v>0.0</v>
      </c>
      <c r="H30" s="1"/>
      <c r="I30" s="12">
        <v>14.0391753</v>
      </c>
      <c r="J30" s="10">
        <v>7.4848939</v>
      </c>
      <c r="K30" s="14">
        <v>0.5331434</v>
      </c>
      <c r="L30" s="1"/>
      <c r="M30" s="12">
        <v>12.03134</v>
      </c>
      <c r="N30" s="10">
        <v>6.022730606409936</v>
      </c>
      <c r="O30" s="14">
        <f t="shared" si="3"/>
        <v>0.5005868512</v>
      </c>
      <c r="P30" s="10"/>
      <c r="Q30" s="14"/>
      <c r="R30" s="14"/>
    </row>
    <row r="31" ht="14.25" customHeight="1">
      <c r="A31" s="4" t="s">
        <v>62</v>
      </c>
      <c r="B31" s="1">
        <v>2019.0</v>
      </c>
      <c r="C31" s="1">
        <v>1.0</v>
      </c>
      <c r="D31" s="1">
        <v>4.0</v>
      </c>
      <c r="E31" s="1">
        <v>1.0</v>
      </c>
      <c r="F31" s="1">
        <v>0.0</v>
      </c>
      <c r="G31" s="1">
        <v>0.0</v>
      </c>
      <c r="H31" s="1"/>
      <c r="I31" s="12">
        <v>31.7680056</v>
      </c>
      <c r="J31" s="10">
        <v>11.4814521</v>
      </c>
      <c r="K31" s="14">
        <v>0.3614156</v>
      </c>
      <c r="L31" s="1"/>
      <c r="M31" s="12">
        <v>25.6144</v>
      </c>
      <c r="N31" s="10">
        <v>9.299965879912877</v>
      </c>
      <c r="O31" s="14">
        <f t="shared" si="3"/>
        <v>0.3630756871</v>
      </c>
      <c r="P31" s="10"/>
      <c r="Q31" s="14"/>
      <c r="R31" s="14"/>
    </row>
    <row r="32" ht="14.25" customHeight="1">
      <c r="A32" s="1"/>
      <c r="B32" s="4" t="s">
        <v>91</v>
      </c>
      <c r="C32" s="10">
        <v>0.2</v>
      </c>
      <c r="D32" s="10">
        <v>2.0</v>
      </c>
      <c r="E32" s="10">
        <v>0.4</v>
      </c>
      <c r="F32" s="10">
        <v>0.0</v>
      </c>
      <c r="G32" s="10">
        <v>0.0</v>
      </c>
      <c r="H32" s="1"/>
      <c r="I32" s="10">
        <f>AVERAGE(I27:I31)</f>
        <v>12.29655196</v>
      </c>
      <c r="J32" s="10">
        <f>SQRT(J27^2+J28^2+J29^2+J30^2+J31^2)/5</f>
        <v>3.229794483</v>
      </c>
      <c r="K32" s="14">
        <f>J32/I32</f>
        <v>0.262658548</v>
      </c>
      <c r="L32" s="1"/>
      <c r="M32" s="10">
        <f>AVERAGE(M27:M31)</f>
        <v>9.9572406</v>
      </c>
      <c r="N32" s="10">
        <f>SQRT(N27^2+N28^2+N29^2+N30^2+N31^2)/5</f>
        <v>2.606842265</v>
      </c>
      <c r="O32" s="14">
        <f t="shared" si="3"/>
        <v>0.2618036833</v>
      </c>
      <c r="P32" s="9"/>
      <c r="Q32" s="9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0"/>
      <c r="K33" s="10"/>
      <c r="L33" s="1"/>
      <c r="M33" s="1"/>
      <c r="N33" s="10"/>
      <c r="O33" s="10"/>
      <c r="P33" s="1"/>
      <c r="Q33" s="1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2" width="11.5"/>
    <col customWidth="1" min="13" max="26" width="8.63"/>
  </cols>
  <sheetData>
    <row r="1" ht="14.25" customHeight="1">
      <c r="A1" s="6" t="s">
        <v>94</v>
      </c>
    </row>
    <row r="2" ht="14.25" customHeight="1">
      <c r="A2" s="18" t="s">
        <v>118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4.25" customHeight="1"/>
    <row r="4" ht="14.25" customHeight="1">
      <c r="C4" s="19" t="s">
        <v>20</v>
      </c>
      <c r="E4" s="19" t="s">
        <v>105</v>
      </c>
      <c r="G4" s="19" t="s">
        <v>106</v>
      </c>
      <c r="I4" s="19"/>
      <c r="K4" s="19"/>
    </row>
    <row r="5" ht="14.25" customHeight="1">
      <c r="A5" s="6" t="s">
        <v>37</v>
      </c>
      <c r="B5" s="6" t="s">
        <v>16</v>
      </c>
      <c r="C5" s="6" t="s">
        <v>107</v>
      </c>
      <c r="D5" s="6" t="s">
        <v>108</v>
      </c>
      <c r="E5" s="6" t="s">
        <v>107</v>
      </c>
      <c r="F5" s="6" t="s">
        <v>108</v>
      </c>
      <c r="G5" s="6" t="s">
        <v>107</v>
      </c>
      <c r="H5" s="6" t="s">
        <v>108</v>
      </c>
    </row>
    <row r="6" ht="14.25" customHeight="1">
      <c r="A6" s="6" t="s">
        <v>62</v>
      </c>
      <c r="B6" s="1">
        <v>2015.0</v>
      </c>
      <c r="C6" s="15">
        <v>26.72226</v>
      </c>
      <c r="D6" s="15">
        <v>20.99486</v>
      </c>
      <c r="E6" s="15">
        <v>26.72226</v>
      </c>
      <c r="F6" s="15">
        <v>20.99486</v>
      </c>
      <c r="G6" s="15">
        <v>0.0</v>
      </c>
      <c r="H6" s="15">
        <v>0.0</v>
      </c>
      <c r="I6" s="15"/>
      <c r="J6" s="15"/>
      <c r="K6" s="15"/>
      <c r="L6" s="15"/>
    </row>
    <row r="7" ht="14.25" customHeight="1">
      <c r="A7" s="6" t="s">
        <v>62</v>
      </c>
      <c r="B7" s="1">
        <v>2016.0</v>
      </c>
      <c r="C7" s="15">
        <v>39.3854238</v>
      </c>
      <c r="D7" s="15">
        <v>31.90834</v>
      </c>
      <c r="E7" s="15">
        <v>34.661566</v>
      </c>
      <c r="F7" s="15">
        <v>27.92925</v>
      </c>
      <c r="G7" s="15">
        <v>4.7238579</v>
      </c>
      <c r="H7" s="15">
        <v>3.979086</v>
      </c>
      <c r="I7" s="15"/>
      <c r="J7" s="15"/>
      <c r="K7" s="15"/>
      <c r="L7" s="15"/>
    </row>
    <row r="8" ht="14.25" customHeight="1">
      <c r="A8" s="6" t="s">
        <v>62</v>
      </c>
      <c r="B8" s="1">
        <v>2017.0</v>
      </c>
      <c r="C8" s="15">
        <v>45.30143</v>
      </c>
      <c r="D8" s="15">
        <v>36.64114</v>
      </c>
      <c r="E8" s="15">
        <v>34.3497092</v>
      </c>
      <c r="F8" s="15">
        <v>28.47977</v>
      </c>
      <c r="G8" s="15">
        <v>10.951721</v>
      </c>
      <c r="H8" s="15">
        <v>8.161377</v>
      </c>
      <c r="I8" s="15"/>
      <c r="J8" s="15"/>
      <c r="K8" s="15"/>
      <c r="L8" s="15"/>
    </row>
    <row r="9" ht="14.25" customHeight="1">
      <c r="A9" s="6" t="s">
        <v>62</v>
      </c>
      <c r="B9" s="1">
        <v>2018.0</v>
      </c>
      <c r="C9" s="15">
        <v>52.54774</v>
      </c>
      <c r="D9" s="15">
        <v>41.43115</v>
      </c>
      <c r="E9" s="15">
        <v>38.50857</v>
      </c>
      <c r="F9" s="15">
        <v>29.39981</v>
      </c>
      <c r="G9" s="15">
        <v>14.03918</v>
      </c>
      <c r="H9" s="15">
        <v>12.03134</v>
      </c>
      <c r="I9" s="15"/>
      <c r="J9" s="15"/>
      <c r="K9" s="15"/>
      <c r="L9" s="15"/>
    </row>
    <row r="10" ht="14.25" customHeight="1">
      <c r="A10" s="6" t="s">
        <v>62</v>
      </c>
      <c r="B10" s="1">
        <v>2019.0</v>
      </c>
      <c r="C10" s="15">
        <v>79.74783</v>
      </c>
      <c r="D10" s="15">
        <v>62.77048</v>
      </c>
      <c r="E10" s="15">
        <v>47.97982</v>
      </c>
      <c r="F10" s="15">
        <v>37.15607</v>
      </c>
      <c r="G10" s="12">
        <v>31.7680056</v>
      </c>
      <c r="H10" s="12">
        <v>25.6144</v>
      </c>
      <c r="I10" s="15"/>
      <c r="J10" s="15"/>
      <c r="K10" s="15"/>
      <c r="L10" s="15"/>
    </row>
    <row r="11" ht="14.25" customHeight="1">
      <c r="B11" s="6" t="s">
        <v>109</v>
      </c>
      <c r="C11" s="5">
        <f t="shared" ref="C11:H11" si="1">AVERAGE(C6:C10)</f>
        <v>48.74093676</v>
      </c>
      <c r="D11" s="5">
        <f t="shared" si="1"/>
        <v>38.749194</v>
      </c>
      <c r="E11" s="5">
        <f t="shared" si="1"/>
        <v>36.44438504</v>
      </c>
      <c r="F11" s="5">
        <f t="shared" si="1"/>
        <v>28.791952</v>
      </c>
      <c r="G11" s="5">
        <f t="shared" si="1"/>
        <v>12.2965529</v>
      </c>
      <c r="H11" s="5">
        <f t="shared" si="1"/>
        <v>9.9572406</v>
      </c>
      <c r="I11" s="5"/>
      <c r="J11" s="5"/>
      <c r="K11" s="5"/>
      <c r="L11" s="5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4:D4"/>
    <mergeCell ref="E4:F4"/>
    <mergeCell ref="G4:H4"/>
    <mergeCell ref="I4:J4"/>
    <mergeCell ref="K4:L4"/>
  </mergeCells>
  <printOptions/>
  <pageMargins bottom="2.7188999999999997" footer="0.0" header="0.0" left="0.7000000000000001" right="0.7000000000000001" top="2.7188999999999997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0" width="11.5"/>
    <col customWidth="1" min="11" max="11" width="9.5"/>
    <col customWidth="1" min="12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 t="s">
        <v>117</v>
      </c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"/>
      <c r="B5" s="1"/>
      <c r="C5" s="9" t="s">
        <v>90</v>
      </c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  <c r="J6" s="4" t="s">
        <v>28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 t="s">
        <v>62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 t="s">
        <v>62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 t="s">
        <v>62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 t="s">
        <v>62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 t="s">
        <v>62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"/>
      <c r="B12" s="4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  <c r="J12" s="2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"/>
      <c r="B15" s="1"/>
      <c r="C15" s="9" t="s">
        <v>90</v>
      </c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 t="s">
        <v>62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 t="s">
        <v>62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 t="s">
        <v>62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 t="s">
        <v>62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 t="s">
        <v>62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"/>
      <c r="B22" s="4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"/>
      <c r="B25" s="1"/>
      <c r="C25" s="9" t="s">
        <v>90</v>
      </c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  <c r="J26" s="4" t="s">
        <v>28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 t="s">
        <v>62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 t="s">
        <v>62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 t="s">
        <v>62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 t="s">
        <v>62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 t="s">
        <v>62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22"/>
      <c r="K32" s="2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5:G5"/>
    <mergeCell ref="C15:G15"/>
    <mergeCell ref="C25:G25"/>
  </mergeCells>
  <printOptions/>
  <pageMargins bottom="15.5972" footer="0.0" header="0.0" left="0.0" right="0.0" top="15.5972"/>
  <pageSetup orientation="portrait" pageOrder="overThenDown"/>
  <headerFooter>
    <oddHeader>&amp;C000000&amp;A</oddHeader>
    <oddFooter>&amp;C000000Page 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2" width="11.5"/>
    <col customWidth="1" min="13" max="26" width="8.63"/>
  </cols>
  <sheetData>
    <row r="1" ht="14.25" customHeight="1">
      <c r="A1" s="6" t="s">
        <v>87</v>
      </c>
    </row>
    <row r="2" ht="14.25" customHeight="1">
      <c r="A2" s="18" t="s">
        <v>119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4.25" customHeight="1"/>
    <row r="4" ht="14.25" customHeight="1">
      <c r="C4" s="19" t="s">
        <v>20</v>
      </c>
      <c r="E4" s="19" t="s">
        <v>105</v>
      </c>
      <c r="G4" s="19" t="s">
        <v>106</v>
      </c>
      <c r="I4" s="19"/>
      <c r="K4" s="19"/>
    </row>
    <row r="5" ht="14.25" customHeight="1">
      <c r="A5" s="6" t="s">
        <v>37</v>
      </c>
      <c r="B5" s="6" t="s">
        <v>16</v>
      </c>
      <c r="C5" s="6" t="s">
        <v>107</v>
      </c>
      <c r="D5" s="6" t="s">
        <v>108</v>
      </c>
      <c r="E5" s="6" t="s">
        <v>107</v>
      </c>
      <c r="F5" s="6" t="s">
        <v>108</v>
      </c>
      <c r="G5" s="6" t="s">
        <v>107</v>
      </c>
      <c r="H5" s="6" t="s">
        <v>108</v>
      </c>
    </row>
    <row r="6" ht="14.25" customHeight="1">
      <c r="A6" s="6" t="s">
        <v>62</v>
      </c>
      <c r="B6" s="1">
        <v>2015.0</v>
      </c>
      <c r="C6" s="1">
        <v>0.0</v>
      </c>
      <c r="D6" s="1">
        <v>0.0</v>
      </c>
      <c r="E6" s="1">
        <v>0.0</v>
      </c>
      <c r="F6" s="1">
        <v>0.0</v>
      </c>
      <c r="G6" s="1">
        <v>0.0</v>
      </c>
      <c r="H6" s="1">
        <v>0.0</v>
      </c>
      <c r="I6" s="21"/>
      <c r="J6" s="21"/>
      <c r="K6" s="21"/>
      <c r="L6" s="21"/>
    </row>
    <row r="7" ht="14.25" customHeight="1">
      <c r="A7" s="6" t="s">
        <v>62</v>
      </c>
      <c r="B7" s="1">
        <v>2016.0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21"/>
      <c r="J7" s="21"/>
      <c r="K7" s="21"/>
      <c r="L7" s="21"/>
    </row>
    <row r="8" ht="14.25" customHeight="1">
      <c r="A8" s="6" t="s">
        <v>62</v>
      </c>
      <c r="B8" s="1">
        <v>2017.0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21"/>
      <c r="J8" s="21"/>
      <c r="K8" s="21"/>
      <c r="L8" s="21"/>
    </row>
    <row r="9" ht="14.25" customHeight="1">
      <c r="A9" s="6" t="s">
        <v>62</v>
      </c>
      <c r="B9" s="1">
        <v>2018.0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21"/>
      <c r="J9" s="21"/>
      <c r="K9" s="21"/>
      <c r="L9" s="21"/>
    </row>
    <row r="10" ht="14.25" customHeight="1">
      <c r="A10" s="6" t="s">
        <v>62</v>
      </c>
      <c r="B10" s="1">
        <v>2019.0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21"/>
      <c r="J10" s="21"/>
      <c r="K10" s="21"/>
      <c r="L10" s="21"/>
    </row>
    <row r="11" ht="14.25" customHeight="1">
      <c r="B11" s="6" t="s">
        <v>109</v>
      </c>
      <c r="C11" s="5">
        <f t="shared" ref="C11:H11" si="1">AVERAGE(C6:C9)</f>
        <v>0</v>
      </c>
      <c r="D11" s="5">
        <f t="shared" si="1"/>
        <v>0</v>
      </c>
      <c r="E11" s="5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/>
      <c r="J11" s="5"/>
      <c r="K11" s="5"/>
      <c r="L11" s="5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4:D4"/>
    <mergeCell ref="E4:F4"/>
    <mergeCell ref="G4:H4"/>
    <mergeCell ref="I4:J4"/>
    <mergeCell ref="K4:L4"/>
  </mergeCells>
  <printOptions/>
  <pageMargins bottom="7.8748" footer="0.0" header="0.0" left="0.0" right="0.0" top="7.8748"/>
  <pageSetup orientation="portrait"/>
  <headerFooter>
    <oddHeader>&amp;C000000&amp;A</oddHeader>
    <oddFooter>&amp;C000000Page 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2" width="8.88"/>
    <col customWidth="1" min="23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customHeight="1">
      <c r="A2" s="4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4"/>
      <c r="M5" s="9" t="s">
        <v>97</v>
      </c>
    </row>
    <row r="6" ht="14.25" customHeight="1">
      <c r="A6" s="4" t="s">
        <v>121</v>
      </c>
      <c r="B6" s="4" t="s">
        <v>122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/>
      <c r="I6" s="1" t="s">
        <v>98</v>
      </c>
      <c r="J6" s="1" t="s">
        <v>28</v>
      </c>
      <c r="K6" s="1" t="s">
        <v>30</v>
      </c>
      <c r="L6" s="4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</row>
    <row r="7" ht="14.25" customHeight="1">
      <c r="A7" s="4" t="s">
        <v>64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/>
      <c r="I7" s="12">
        <v>0.0</v>
      </c>
      <c r="J7" s="13">
        <v>4.362336</v>
      </c>
      <c r="K7" s="14" t="s">
        <v>32</v>
      </c>
      <c r="L7" s="1"/>
      <c r="M7" s="12">
        <v>0.0</v>
      </c>
      <c r="N7" s="13">
        <v>2.0227319906583374</v>
      </c>
      <c r="O7" s="14" t="s">
        <v>32</v>
      </c>
      <c r="Q7" s="14"/>
      <c r="R7" s="14"/>
    </row>
    <row r="8" ht="14.25" customHeight="1">
      <c r="A8" s="4" t="s">
        <v>64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/>
      <c r="I8" s="1">
        <v>0.0</v>
      </c>
      <c r="J8" s="13">
        <v>4.482926</v>
      </c>
      <c r="K8" s="14" t="s">
        <v>32</v>
      </c>
      <c r="L8" s="1"/>
      <c r="M8" s="1">
        <v>0.0</v>
      </c>
      <c r="N8" s="13">
        <v>2.078647273376929</v>
      </c>
      <c r="O8" s="14" t="s">
        <v>32</v>
      </c>
      <c r="Q8" s="14"/>
      <c r="R8" s="14"/>
    </row>
    <row r="9" ht="14.25" customHeight="1">
      <c r="A9" s="4" t="s">
        <v>64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/>
      <c r="I9" s="1">
        <v>0.0</v>
      </c>
      <c r="J9" s="13">
        <v>4.445276</v>
      </c>
      <c r="K9" s="14" t="s">
        <v>32</v>
      </c>
      <c r="L9" s="1"/>
      <c r="M9" s="1">
        <v>0.0</v>
      </c>
      <c r="N9" s="13">
        <v>2.061189686559158</v>
      </c>
      <c r="O9" s="14" t="s">
        <v>32</v>
      </c>
      <c r="Q9" s="14"/>
      <c r="R9" s="14"/>
    </row>
    <row r="10" ht="14.25" customHeight="1">
      <c r="A10" s="4" t="s">
        <v>64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/>
      <c r="I10" s="1">
        <v>0.0</v>
      </c>
      <c r="J10" s="13">
        <v>4.311346</v>
      </c>
      <c r="K10" s="14" t="s">
        <v>32</v>
      </c>
      <c r="L10" s="1"/>
      <c r="M10" s="1">
        <v>0.0</v>
      </c>
      <c r="N10" s="13">
        <v>1.9990889003040713</v>
      </c>
      <c r="O10" s="14" t="s">
        <v>32</v>
      </c>
      <c r="Q10" s="14"/>
      <c r="R10" s="14"/>
    </row>
    <row r="11" ht="14.25" customHeight="1">
      <c r="A11" s="4" t="s">
        <v>64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/>
      <c r="I11" s="1">
        <v>0.0</v>
      </c>
      <c r="J11" s="13">
        <v>4.360473</v>
      </c>
      <c r="K11" s="14" t="s">
        <v>32</v>
      </c>
      <c r="L11" s="1"/>
      <c r="M11" s="1">
        <v>0.0</v>
      </c>
      <c r="N11" s="13">
        <v>2.021868153095482</v>
      </c>
      <c r="O11" s="14" t="s">
        <v>32</v>
      </c>
      <c r="Q11" s="14"/>
      <c r="R11" s="14"/>
    </row>
    <row r="12" ht="14.25" customHeight="1">
      <c r="A12" s="1"/>
      <c r="B12" s="4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"/>
      <c r="I12" s="10">
        <f>AVERAGE(I7:I11)</f>
        <v>0</v>
      </c>
      <c r="J12" s="10">
        <f>SQRT(J7^2+J8^2+J9^2+J10^2+J11^2)/5</f>
        <v>1.964571289</v>
      </c>
      <c r="K12" s="14" t="s">
        <v>32</v>
      </c>
      <c r="L12" s="1"/>
      <c r="M12" s="10">
        <f>AVERAGE(M7:M11)</f>
        <v>0</v>
      </c>
      <c r="N12" s="10">
        <f>SQRT(N7^2+N8^2+N9^2+N10^2+N11^2)/5</f>
        <v>0.910934232</v>
      </c>
      <c r="O12" s="14" t="s">
        <v>32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0"/>
      <c r="K13" s="10"/>
      <c r="L13" s="1"/>
      <c r="M13" s="1"/>
      <c r="N13" s="10"/>
      <c r="O13" s="10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0"/>
      <c r="K14" s="10"/>
      <c r="L14" s="1"/>
      <c r="M14" s="1"/>
      <c r="N14" s="10"/>
      <c r="O14" s="10"/>
    </row>
    <row r="15" ht="14.25" customHeight="1">
      <c r="A15" s="1"/>
      <c r="B15" s="1"/>
      <c r="C15" s="9" t="s">
        <v>90</v>
      </c>
      <c r="H15" s="1"/>
      <c r="I15" s="9" t="s">
        <v>96</v>
      </c>
      <c r="L15" s="4"/>
      <c r="M15" s="9" t="s">
        <v>97</v>
      </c>
    </row>
    <row r="16" ht="14.25" customHeight="1">
      <c r="A16" s="4" t="s">
        <v>121</v>
      </c>
      <c r="B16" s="4" t="s">
        <v>122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/>
      <c r="I16" s="1" t="s">
        <v>98</v>
      </c>
      <c r="J16" s="1" t="s">
        <v>28</v>
      </c>
      <c r="K16" s="1" t="s">
        <v>30</v>
      </c>
      <c r="L16" s="4"/>
      <c r="M16" s="1" t="s">
        <v>98</v>
      </c>
      <c r="N16" s="1" t="s">
        <v>28</v>
      </c>
      <c r="O16" s="1" t="s">
        <v>30</v>
      </c>
      <c r="Q16" s="14"/>
      <c r="R16" s="14"/>
    </row>
    <row r="17" ht="14.25" customHeight="1">
      <c r="A17" s="4" t="s">
        <v>64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/>
      <c r="I17" s="12">
        <v>0.0</v>
      </c>
      <c r="J17" s="13">
        <v>3.181214</v>
      </c>
      <c r="K17" s="14" t="s">
        <v>32</v>
      </c>
      <c r="L17" s="1"/>
      <c r="M17" s="12">
        <v>0.0</v>
      </c>
      <c r="N17" s="13">
        <v>1.4750682494264937</v>
      </c>
      <c r="O17" s="14" t="s">
        <v>32</v>
      </c>
      <c r="Q17" s="14"/>
      <c r="R17" s="14"/>
    </row>
    <row r="18" ht="14.25" customHeight="1">
      <c r="A18" s="4" t="s">
        <v>64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">
        <v>0.0</v>
      </c>
      <c r="J18" s="13">
        <v>3.369394</v>
      </c>
      <c r="K18" s="14" t="s">
        <v>32</v>
      </c>
      <c r="L18" s="1"/>
      <c r="M18" s="1">
        <v>0.0</v>
      </c>
      <c r="N18" s="13">
        <v>1.5623237258506124</v>
      </c>
      <c r="O18" s="14" t="s">
        <v>32</v>
      </c>
      <c r="Q18" s="14"/>
      <c r="R18" s="14"/>
    </row>
    <row r="19" ht="14.25" customHeight="1">
      <c r="A19" s="4" t="s">
        <v>64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/>
      <c r="I19" s="1">
        <v>0.0</v>
      </c>
      <c r="J19" s="13">
        <v>3.432314</v>
      </c>
      <c r="K19" s="14" t="s">
        <v>32</v>
      </c>
      <c r="L19" s="1"/>
      <c r="M19" s="1">
        <v>0.0</v>
      </c>
      <c r="N19" s="13">
        <v>1.591498529637442</v>
      </c>
      <c r="O19" s="14" t="s">
        <v>32</v>
      </c>
      <c r="Q19" s="14"/>
      <c r="R19" s="14"/>
    </row>
    <row r="20" ht="14.25" customHeight="1">
      <c r="A20" s="4" t="s">
        <v>64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/>
      <c r="I20" s="1">
        <v>0.0</v>
      </c>
      <c r="J20" s="13">
        <v>3.23692</v>
      </c>
      <c r="K20" s="14" t="s">
        <v>32</v>
      </c>
      <c r="L20" s="1"/>
      <c r="M20" s="1">
        <v>0.0</v>
      </c>
      <c r="N20" s="13">
        <v>1.5008980590219978</v>
      </c>
      <c r="O20" s="14" t="s">
        <v>32</v>
      </c>
      <c r="Q20" s="14"/>
      <c r="R20" s="14"/>
    </row>
    <row r="21" ht="14.25" customHeight="1">
      <c r="A21" s="4" t="s">
        <v>64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/>
      <c r="I21" s="1">
        <v>0.0</v>
      </c>
      <c r="J21" s="13">
        <v>3.373234</v>
      </c>
      <c r="K21" s="14" t="s">
        <v>32</v>
      </c>
      <c r="L21" s="1"/>
      <c r="M21" s="1">
        <v>0.0</v>
      </c>
      <c r="N21" s="13">
        <v>1.5641042606017477</v>
      </c>
      <c r="O21" s="14" t="s">
        <v>32</v>
      </c>
      <c r="Q21" s="14"/>
      <c r="R21" s="14"/>
    </row>
    <row r="22" ht="14.25" customHeight="1">
      <c r="A22" s="1"/>
      <c r="B22" s="4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"/>
      <c r="I22" s="10">
        <f>AVERAGE(I17:I21)</f>
        <v>0</v>
      </c>
      <c r="J22" s="10">
        <f>SQRT(J17^2+J18^2+J19^2+J20^2+J21^2)/5</f>
        <v>1.484723227</v>
      </c>
      <c r="K22" s="14" t="s">
        <v>32</v>
      </c>
      <c r="L22" s="1"/>
      <c r="M22" s="10">
        <f>AVERAGE(M17:M21)</f>
        <v>0</v>
      </c>
      <c r="N22" s="10">
        <f>SQRT(N17^2+N18^2+N19^2+N20^2+N21^2)/5</f>
        <v>0.6884378391</v>
      </c>
      <c r="O22" s="14" t="s">
        <v>32</v>
      </c>
      <c r="Q22" s="14"/>
      <c r="R22" s="1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0"/>
      <c r="K23" s="10"/>
      <c r="L23" s="1"/>
      <c r="M23" s="1"/>
      <c r="N23" s="10"/>
      <c r="O23" s="10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0"/>
      <c r="K24" s="10"/>
      <c r="L24" s="1"/>
      <c r="M24" s="1"/>
      <c r="N24" s="10"/>
      <c r="O24" s="10"/>
    </row>
    <row r="25" ht="14.25" customHeight="1">
      <c r="A25" s="1"/>
      <c r="B25" s="1"/>
      <c r="C25" s="9" t="s">
        <v>90</v>
      </c>
      <c r="H25" s="1"/>
      <c r="I25" s="9" t="s">
        <v>96</v>
      </c>
      <c r="L25" s="4"/>
      <c r="M25" s="9" t="s">
        <v>97</v>
      </c>
      <c r="Q25" s="14"/>
      <c r="R25" s="14"/>
    </row>
    <row r="26" ht="14.25" customHeight="1">
      <c r="A26" s="4" t="s">
        <v>121</v>
      </c>
      <c r="B26" s="4" t="s">
        <v>122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1"/>
      <c r="I26" s="1" t="s">
        <v>98</v>
      </c>
      <c r="J26" s="1" t="s">
        <v>28</v>
      </c>
      <c r="K26" s="1" t="s">
        <v>30</v>
      </c>
      <c r="L26" s="4"/>
      <c r="M26" s="1" t="s">
        <v>98</v>
      </c>
      <c r="N26" s="1" t="s">
        <v>28</v>
      </c>
      <c r="O26" s="1" t="s">
        <v>30</v>
      </c>
      <c r="Q26" s="14"/>
      <c r="R26" s="14"/>
    </row>
    <row r="27" ht="14.25" customHeight="1">
      <c r="A27" s="4" t="s">
        <v>64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2">
        <v>0.0</v>
      </c>
      <c r="J27" s="13">
        <v>1.606541</v>
      </c>
      <c r="K27" s="14" t="s">
        <v>32</v>
      </c>
      <c r="L27" s="1"/>
      <c r="M27" s="12">
        <v>0.0</v>
      </c>
      <c r="N27" s="13">
        <v>0.7449224165686081</v>
      </c>
      <c r="O27" s="14" t="s">
        <v>32</v>
      </c>
      <c r="Q27" s="14"/>
      <c r="R27" s="14"/>
    </row>
    <row r="28" ht="14.25" customHeight="1">
      <c r="A28" s="4" t="s">
        <v>64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">
        <v>0.0</v>
      </c>
      <c r="J28" s="13">
        <v>1.3555482</v>
      </c>
      <c r="K28" s="14" t="s">
        <v>32</v>
      </c>
      <c r="L28" s="1"/>
      <c r="M28" s="1">
        <v>0.0</v>
      </c>
      <c r="N28" s="13">
        <v>0.6285418429527955</v>
      </c>
      <c r="O28" s="14" t="s">
        <v>32</v>
      </c>
      <c r="Q28" s="14"/>
      <c r="R28" s="14"/>
    </row>
    <row r="29" ht="14.25" customHeight="1">
      <c r="A29" s="4" t="s">
        <v>64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1.3585522</v>
      </c>
      <c r="K29" s="14" t="s">
        <v>32</v>
      </c>
      <c r="L29" s="1"/>
      <c r="M29" s="1">
        <v>0.0</v>
      </c>
      <c r="N29" s="13">
        <v>0.629934740450819</v>
      </c>
      <c r="O29" s="14" t="s">
        <v>32</v>
      </c>
      <c r="Q29" s="14"/>
      <c r="R29" s="14"/>
    </row>
    <row r="30" ht="14.25" customHeight="1">
      <c r="A30" s="4" t="s">
        <v>64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1.4738914</v>
      </c>
      <c r="K30" s="14" t="s">
        <v>32</v>
      </c>
      <c r="L30" s="1"/>
      <c r="M30" s="1">
        <v>0.0</v>
      </c>
      <c r="N30" s="13">
        <v>0.6834153273696029</v>
      </c>
      <c r="O30" s="14" t="s">
        <v>32</v>
      </c>
      <c r="Q30" s="14"/>
      <c r="R30" s="14"/>
    </row>
    <row r="31" ht="14.25" customHeight="1">
      <c r="A31" s="4" t="s">
        <v>64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1.3626675</v>
      </c>
      <c r="K31" s="14" t="s">
        <v>32</v>
      </c>
      <c r="L31" s="1"/>
      <c r="M31" s="1">
        <v>0.0</v>
      </c>
      <c r="N31" s="13">
        <v>0.6318429265605445</v>
      </c>
      <c r="O31" s="14" t="s">
        <v>32</v>
      </c>
      <c r="Q31" s="14"/>
      <c r="R31" s="14"/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"/>
      <c r="I32" s="10">
        <f>AVERAGE(I27:I31)</f>
        <v>0</v>
      </c>
      <c r="J32" s="10">
        <f>SQRT(J27^2+J28^2+J29^2+J30^2+J31^2)/5</f>
        <v>0.641665569</v>
      </c>
      <c r="K32" s="14" t="s">
        <v>32</v>
      </c>
      <c r="L32" s="1"/>
      <c r="M32" s="10">
        <f>AVERAGE(M27:M31)</f>
        <v>0</v>
      </c>
      <c r="N32" s="10">
        <f>SQRT(N27^2+N28^2+N29^2+N30^2+N31^2)/5</f>
        <v>0.2975280844</v>
      </c>
      <c r="O32" s="14" t="s">
        <v>32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0"/>
      <c r="K33" s="10"/>
      <c r="L33" s="1"/>
      <c r="M33" s="1"/>
      <c r="N33" s="10"/>
      <c r="O33" s="10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4" t="s">
        <v>123</v>
      </c>
      <c r="B2" s="1"/>
      <c r="C2" s="1"/>
      <c r="D2" s="1"/>
      <c r="E2" s="1"/>
      <c r="F2" s="1"/>
      <c r="G2" s="1"/>
      <c r="H2" s="1"/>
      <c r="I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</row>
    <row r="5" ht="14.25" customHeight="1">
      <c r="A5" s="1"/>
      <c r="B5" s="1"/>
      <c r="C5" s="9" t="s">
        <v>90</v>
      </c>
      <c r="H5" s="1"/>
      <c r="I5" s="1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</row>
    <row r="7" ht="14.25" customHeight="1">
      <c r="A7" s="4" t="s">
        <v>124</v>
      </c>
      <c r="B7" s="1">
        <v>2015.0</v>
      </c>
      <c r="C7" s="1">
        <v>0.0</v>
      </c>
      <c r="D7" s="1">
        <v>3.0</v>
      </c>
      <c r="E7" s="1">
        <v>0.0</v>
      </c>
      <c r="F7" s="1">
        <v>0.0</v>
      </c>
      <c r="G7" s="1">
        <v>0.0</v>
      </c>
      <c r="H7" s="1">
        <v>3.0</v>
      </c>
      <c r="I7" s="1">
        <v>3.0</v>
      </c>
    </row>
    <row r="8" ht="14.25" customHeight="1">
      <c r="A8" s="4" t="s">
        <v>124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</row>
    <row r="9" ht="14.25" customHeight="1">
      <c r="A9" s="4" t="s">
        <v>124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</row>
    <row r="10" ht="14.25" customHeight="1">
      <c r="A10" s="4" t="s">
        <v>124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</row>
    <row r="11" ht="14.25" customHeight="1">
      <c r="A11" s="4" t="s">
        <v>124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</row>
    <row r="12" ht="14.25" customHeight="1">
      <c r="A12" s="1"/>
      <c r="B12" s="4" t="s">
        <v>91</v>
      </c>
      <c r="C12" s="10">
        <v>0.0</v>
      </c>
      <c r="D12" s="10">
        <v>0.6</v>
      </c>
      <c r="E12" s="10">
        <v>0.0</v>
      </c>
      <c r="F12" s="10">
        <v>0.0</v>
      </c>
      <c r="G12" s="10">
        <v>0.0</v>
      </c>
      <c r="H12" s="10">
        <v>0.6</v>
      </c>
      <c r="I12" s="10">
        <v>0.6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</row>
    <row r="15" ht="14.25" customHeight="1">
      <c r="A15" s="1"/>
      <c r="B15" s="1"/>
      <c r="C15" s="9" t="s">
        <v>90</v>
      </c>
      <c r="H15" s="1"/>
      <c r="I15" s="1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</row>
    <row r="17" ht="14.25" customHeight="1">
      <c r="A17" s="4" t="s">
        <v>124</v>
      </c>
      <c r="B17" s="1">
        <v>2015.0</v>
      </c>
      <c r="C17" s="1">
        <v>0.0</v>
      </c>
      <c r="D17" s="1">
        <v>3.0</v>
      </c>
      <c r="E17" s="1">
        <v>0.0</v>
      </c>
      <c r="F17" s="1">
        <v>0.0</v>
      </c>
      <c r="G17" s="1">
        <v>0.0</v>
      </c>
      <c r="H17" s="1">
        <v>3.0</v>
      </c>
      <c r="I17" s="1">
        <v>3.0</v>
      </c>
    </row>
    <row r="18" ht="14.25" customHeight="1">
      <c r="A18" s="4" t="s">
        <v>124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</row>
    <row r="19" ht="14.25" customHeight="1">
      <c r="A19" s="4" t="s">
        <v>124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</row>
    <row r="20" ht="14.25" customHeight="1">
      <c r="A20" s="4" t="s">
        <v>124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</row>
    <row r="21" ht="14.25" customHeight="1">
      <c r="A21" s="4" t="s">
        <v>124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</row>
    <row r="22" ht="14.25" customHeight="1">
      <c r="A22" s="1"/>
      <c r="B22" s="4" t="s">
        <v>91</v>
      </c>
      <c r="C22" s="10">
        <v>0.0</v>
      </c>
      <c r="D22" s="10">
        <v>0.6</v>
      </c>
      <c r="E22" s="10">
        <v>0.0</v>
      </c>
      <c r="F22" s="10">
        <v>0.0</v>
      </c>
      <c r="G22" s="10">
        <v>0.0</v>
      </c>
      <c r="H22" s="10">
        <v>0.6</v>
      </c>
      <c r="I22" s="10">
        <v>0.6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</row>
    <row r="25" ht="14.25" customHeight="1">
      <c r="A25" s="1"/>
      <c r="B25" s="1"/>
      <c r="C25" s="9" t="s">
        <v>90</v>
      </c>
      <c r="H25" s="1"/>
      <c r="I25" s="1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</row>
    <row r="27" ht="14.25" customHeight="1">
      <c r="A27" s="4" t="s">
        <v>124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</row>
    <row r="28" ht="14.25" customHeight="1">
      <c r="A28" s="4" t="s">
        <v>124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</row>
    <row r="29" ht="14.25" customHeight="1">
      <c r="A29" s="4" t="s">
        <v>124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</row>
    <row r="30" ht="14.25" customHeight="1">
      <c r="A30" s="4" t="s">
        <v>124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</row>
    <row r="31" ht="14.25" customHeight="1">
      <c r="A31" s="4" t="s">
        <v>124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5:G5"/>
    <mergeCell ref="C15:G15"/>
    <mergeCell ref="C25:G25"/>
  </mergeCells>
  <printOptions/>
  <pageMargins bottom="0.6354000000000001" footer="0.0" header="0.0" left="0.0" right="0.0" top="0.6354000000000001"/>
  <pageSetup orientation="portrait" pageOrder="overThenDown"/>
  <headerFooter>
    <oddHeader>&amp;C000000&amp;A</oddHeader>
    <oddFooter>&amp;C000000Page &amp;P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3" width="8.88"/>
    <col customWidth="1" min="24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4" t="s">
        <v>125</v>
      </c>
      <c r="B2" s="1"/>
      <c r="C2" s="1"/>
      <c r="D2" s="1"/>
      <c r="E2" s="1"/>
      <c r="F2" s="1"/>
      <c r="G2" s="1"/>
      <c r="H2" s="1"/>
      <c r="I2" s="1"/>
      <c r="J2" s="18"/>
      <c r="K2" s="18"/>
      <c r="L2" s="18"/>
      <c r="M2" s="18"/>
      <c r="N2" s="18"/>
      <c r="O2" s="18"/>
    </row>
    <row r="3" ht="14.25" customHeight="1"/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  <c r="W6" s="1"/>
    </row>
    <row r="7" ht="14.25" customHeight="1">
      <c r="A7" s="1" t="s">
        <v>68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/>
      <c r="I7" s="1">
        <v>0.0</v>
      </c>
      <c r="J7" s="13">
        <v>4.362336</v>
      </c>
      <c r="K7" s="14" t="s">
        <v>32</v>
      </c>
      <c r="L7" s="1"/>
      <c r="M7" s="6">
        <v>0.0</v>
      </c>
      <c r="N7" s="13">
        <v>3.141240939481084</v>
      </c>
      <c r="O7" s="14" t="s">
        <v>32</v>
      </c>
      <c r="Q7" s="14"/>
      <c r="R7" s="14"/>
    </row>
    <row r="8" ht="14.25" customHeight="1">
      <c r="A8" s="1" t="s">
        <v>68</v>
      </c>
      <c r="B8" s="1">
        <v>2016.0</v>
      </c>
      <c r="C8" s="1">
        <v>1.0</v>
      </c>
      <c r="D8" s="1">
        <v>0.0</v>
      </c>
      <c r="E8" s="1">
        <v>0.0</v>
      </c>
      <c r="F8" s="1">
        <v>0.0</v>
      </c>
      <c r="G8" s="1">
        <v>0.0</v>
      </c>
      <c r="H8" s="1"/>
      <c r="I8" s="12">
        <v>5.00861141</v>
      </c>
      <c r="J8" s="13">
        <v>4.484140695</v>
      </c>
      <c r="K8" s="14">
        <f>J8/I8</f>
        <v>0.8952862037</v>
      </c>
      <c r="L8" s="1"/>
      <c r="M8" s="15">
        <v>3.672407607</v>
      </c>
      <c r="N8" s="13">
        <v>3.408286089</v>
      </c>
      <c r="O8" s="14">
        <f>N8/M8</f>
        <v>0.9280794655</v>
      </c>
      <c r="Q8" s="14"/>
      <c r="R8" s="14"/>
    </row>
    <row r="9" ht="14.25" customHeight="1">
      <c r="A9" s="1" t="s">
        <v>68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/>
      <c r="I9" s="1">
        <v>0.0</v>
      </c>
      <c r="J9" s="13">
        <v>4.445276</v>
      </c>
      <c r="K9" s="14" t="s">
        <v>32</v>
      </c>
      <c r="L9" s="1"/>
      <c r="M9" s="6">
        <v>0.0</v>
      </c>
      <c r="N9" s="13">
        <v>3.200964565428411</v>
      </c>
      <c r="O9" s="14" t="s">
        <v>32</v>
      </c>
      <c r="Q9" s="14"/>
      <c r="R9" s="14"/>
    </row>
    <row r="10" ht="14.25" customHeight="1">
      <c r="A10" s="1" t="s">
        <v>68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/>
      <c r="I10" s="1">
        <v>0.0</v>
      </c>
      <c r="J10" s="13">
        <v>4.308283</v>
      </c>
      <c r="K10" s="14" t="s">
        <v>32</v>
      </c>
      <c r="L10" s="1"/>
      <c r="M10" s="6">
        <v>0.0</v>
      </c>
      <c r="N10" s="13">
        <v>3.102318330928746</v>
      </c>
      <c r="O10" s="14" t="s">
        <v>32</v>
      </c>
      <c r="Q10" s="14"/>
      <c r="R10" s="14"/>
    </row>
    <row r="11" ht="14.25" customHeight="1">
      <c r="A11" s="1" t="s">
        <v>68</v>
      </c>
      <c r="B11" s="1">
        <v>2019.0</v>
      </c>
      <c r="C11" s="1">
        <v>0.0</v>
      </c>
      <c r="D11" s="1">
        <v>0.0</v>
      </c>
      <c r="E11" s="1">
        <v>1.0</v>
      </c>
      <c r="F11" s="1">
        <v>0.0</v>
      </c>
      <c r="G11" s="1">
        <v>0.0</v>
      </c>
      <c r="H11" s="1"/>
      <c r="I11" s="12">
        <v>4.230769</v>
      </c>
      <c r="J11" s="13">
        <v>3.772327</v>
      </c>
      <c r="K11" s="14">
        <v>0.891641</v>
      </c>
      <c r="L11" s="1"/>
      <c r="M11" s="15">
        <v>2.1538459999999997</v>
      </c>
      <c r="N11" s="13">
        <v>2.8551581041500365</v>
      </c>
      <c r="O11" s="14">
        <f t="shared" ref="O11:O12" si="1">N11/M11</f>
        <v>1.325609214</v>
      </c>
      <c r="Q11" s="14"/>
      <c r="R11" s="14"/>
    </row>
    <row r="12" ht="14.25" customHeight="1">
      <c r="A12" s="1"/>
      <c r="B12" s="1" t="s">
        <v>91</v>
      </c>
      <c r="C12" s="10">
        <v>0.2</v>
      </c>
      <c r="D12" s="10">
        <v>0.0</v>
      </c>
      <c r="E12" s="10">
        <v>0.2</v>
      </c>
      <c r="F12" s="10">
        <v>0.0</v>
      </c>
      <c r="G12" s="10">
        <v>0.0</v>
      </c>
      <c r="H12" s="1"/>
      <c r="I12" s="10">
        <f>AVERAGE(I7:I11)</f>
        <v>1.847876082</v>
      </c>
      <c r="J12" s="10">
        <f>SQRT(J7^2+J8^2+J9^2+J10^2+J11^2)/5</f>
        <v>1.91509504</v>
      </c>
      <c r="K12" s="14">
        <f>J12/I12</f>
        <v>1.036376334</v>
      </c>
      <c r="L12" s="1"/>
      <c r="M12" s="10">
        <f>AVERAGE(M7:M11)</f>
        <v>1.165250721</v>
      </c>
      <c r="N12" s="10">
        <f>SQRT(N7^2+N8^2+N9^2+N10^2+N11^2)/5</f>
        <v>1.407214123</v>
      </c>
      <c r="O12" s="14">
        <f t="shared" si="1"/>
        <v>1.207649218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</row>
    <row r="17" ht="14.25" customHeight="1">
      <c r="A17" s="1" t="s">
        <v>68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/>
      <c r="I17" s="1">
        <v>0.0</v>
      </c>
      <c r="J17" s="13">
        <v>3.110927</v>
      </c>
      <c r="K17" s="14" t="s">
        <v>32</v>
      </c>
      <c r="L17" s="1"/>
      <c r="M17" s="1">
        <v>0.0</v>
      </c>
      <c r="N17" s="13">
        <v>2.2401234687417633</v>
      </c>
      <c r="O17" s="14" t="s">
        <v>32</v>
      </c>
      <c r="Q17" s="14"/>
      <c r="R17" s="14"/>
    </row>
    <row r="18" ht="14.25" customHeight="1">
      <c r="A18" s="1" t="s">
        <v>68</v>
      </c>
      <c r="B18" s="1">
        <v>2016.0</v>
      </c>
      <c r="C18" s="1">
        <v>1.0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2">
        <v>5.00861141</v>
      </c>
      <c r="J18" s="13">
        <v>4.484140695</v>
      </c>
      <c r="K18" s="14">
        <v>0.8952862036865422</v>
      </c>
      <c r="L18" s="1"/>
      <c r="M18" s="12">
        <v>3.672407607</v>
      </c>
      <c r="N18" s="13">
        <v>3.408286089</v>
      </c>
      <c r="O18" s="14">
        <v>0.9280794654992665</v>
      </c>
      <c r="Q18" s="14"/>
      <c r="R18" s="14"/>
    </row>
    <row r="19" ht="14.25" customHeight="1">
      <c r="A19" s="1" t="s">
        <v>68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/>
      <c r="I19" s="1">
        <v>0.0</v>
      </c>
      <c r="J19" s="13">
        <v>3.557148</v>
      </c>
      <c r="K19" s="14" t="s">
        <v>32</v>
      </c>
      <c r="L19" s="1"/>
      <c r="M19" s="1">
        <v>0.0</v>
      </c>
      <c r="N19" s="13">
        <v>2.561439312651125</v>
      </c>
      <c r="O19" s="14" t="s">
        <v>32</v>
      </c>
      <c r="Q19" s="14"/>
      <c r="R19" s="14"/>
    </row>
    <row r="20" ht="14.25" customHeight="1">
      <c r="A20" s="1" t="s">
        <v>68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/>
      <c r="I20" s="1">
        <v>0.0</v>
      </c>
      <c r="J20" s="13">
        <v>3.307054</v>
      </c>
      <c r="K20" s="14" t="s">
        <v>32</v>
      </c>
      <c r="L20" s="1"/>
      <c r="M20" s="1">
        <v>0.0</v>
      </c>
      <c r="N20" s="13">
        <v>2.3813510499591675</v>
      </c>
      <c r="O20" s="14" t="s">
        <v>32</v>
      </c>
      <c r="Q20" s="14"/>
      <c r="R20" s="14"/>
    </row>
    <row r="21" ht="14.25" customHeight="1">
      <c r="A21" s="1" t="s">
        <v>68</v>
      </c>
      <c r="B21" s="1">
        <v>2019.0</v>
      </c>
      <c r="C21" s="1">
        <v>0.0</v>
      </c>
      <c r="D21" s="1">
        <v>0.0</v>
      </c>
      <c r="E21" s="1">
        <v>1.0</v>
      </c>
      <c r="F21" s="1">
        <v>0.0</v>
      </c>
      <c r="G21" s="1">
        <v>0.0</v>
      </c>
      <c r="H21" s="1"/>
      <c r="I21" s="12">
        <v>4.230769</v>
      </c>
      <c r="J21" s="13">
        <v>3.772327</v>
      </c>
      <c r="K21" s="14">
        <v>0.891641</v>
      </c>
      <c r="L21" s="1"/>
      <c r="M21" s="12">
        <v>2.1538459999999997</v>
      </c>
      <c r="N21" s="13">
        <v>2.8551581041500365</v>
      </c>
      <c r="O21" s="14">
        <f t="shared" ref="O21:O22" si="2">N21/M21</f>
        <v>1.325609214</v>
      </c>
      <c r="Q21" s="14"/>
      <c r="R21" s="14"/>
    </row>
    <row r="22" ht="14.25" customHeight="1">
      <c r="A22" s="1"/>
      <c r="B22" s="1" t="s">
        <v>91</v>
      </c>
      <c r="C22" s="10">
        <v>0.2</v>
      </c>
      <c r="D22" s="10">
        <v>0.0</v>
      </c>
      <c r="E22" s="10">
        <v>0.2</v>
      </c>
      <c r="F22" s="10">
        <v>0.0</v>
      </c>
      <c r="G22" s="10">
        <v>0.0</v>
      </c>
      <c r="H22" s="1"/>
      <c r="I22" s="10">
        <f>AVERAGE(I17:I21)</f>
        <v>1.847876082</v>
      </c>
      <c r="J22" s="10">
        <f>SQRT(J17^2+J18^2+J19^2+J20^2+J21^2)/5</f>
        <v>1.644454239</v>
      </c>
      <c r="K22" s="14">
        <f>J22/I22</f>
        <v>0.8899158635</v>
      </c>
      <c r="L22" s="1"/>
      <c r="M22" s="10">
        <f>AVERAGE(M17:M21)</f>
        <v>1.165250721</v>
      </c>
      <c r="N22" s="10">
        <f>SQRT(N17^2+N18^2+N19^2+N20^2+N21^2)/5</f>
        <v>1.216853306</v>
      </c>
      <c r="O22" s="14">
        <f t="shared" si="2"/>
        <v>1.044284533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</row>
    <row r="27" ht="14.25" customHeight="1">
      <c r="A27" s="1" t="s">
        <v>68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">
        <v>0.0</v>
      </c>
      <c r="J27" s="13">
        <v>1.5642382</v>
      </c>
      <c r="K27" s="14" t="s">
        <v>32</v>
      </c>
      <c r="L27" s="1"/>
      <c r="M27" s="1">
        <v>0.0</v>
      </c>
      <c r="N27" s="13">
        <v>1.1263802405271393</v>
      </c>
      <c r="O27" s="14" t="s">
        <v>32</v>
      </c>
      <c r="Q27" s="14"/>
      <c r="R27" s="14"/>
    </row>
    <row r="28" ht="14.25" customHeight="1">
      <c r="A28" s="1" t="s">
        <v>68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">
        <v>0.0</v>
      </c>
      <c r="J28" s="13">
        <v>3.071562</v>
      </c>
      <c r="K28" s="14" t="s">
        <v>32</v>
      </c>
      <c r="L28" s="1"/>
      <c r="M28" s="1">
        <v>0.0</v>
      </c>
      <c r="N28" s="13">
        <v>2.211777429009227</v>
      </c>
      <c r="O28" s="14" t="s">
        <v>32</v>
      </c>
      <c r="Q28" s="14"/>
      <c r="R28" s="14"/>
    </row>
    <row r="29" ht="14.25" customHeight="1">
      <c r="A29" s="1" t="s">
        <v>68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1.3729705</v>
      </c>
      <c r="K29" s="14" t="s">
        <v>32</v>
      </c>
      <c r="L29" s="1"/>
      <c r="M29" s="1">
        <v>0.0</v>
      </c>
      <c r="N29" s="13">
        <v>0.9886517552292655</v>
      </c>
      <c r="O29" s="14" t="s">
        <v>32</v>
      </c>
      <c r="Q29" s="14"/>
      <c r="R29" s="14"/>
    </row>
    <row r="30" ht="14.25" customHeight="1">
      <c r="A30" s="1" t="s">
        <v>68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1.4783809</v>
      </c>
      <c r="K30" s="14" t="s">
        <v>32</v>
      </c>
      <c r="L30" s="1"/>
      <c r="M30" s="1">
        <v>0.0</v>
      </c>
      <c r="N30" s="13">
        <v>1.0645559184865379</v>
      </c>
      <c r="O30" s="14" t="s">
        <v>32</v>
      </c>
      <c r="Q30" s="14"/>
      <c r="R30" s="14"/>
    </row>
    <row r="31" ht="14.25" customHeight="1">
      <c r="A31" s="1" t="s">
        <v>68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3.112678</v>
      </c>
      <c r="K31" s="14" t="s">
        <v>32</v>
      </c>
      <c r="L31" s="1"/>
      <c r="M31" s="1">
        <v>0.0</v>
      </c>
      <c r="N31" s="13">
        <v>2.241384332848753</v>
      </c>
      <c r="O31" s="14" t="s">
        <v>32</v>
      </c>
      <c r="Q31" s="14"/>
      <c r="R31" s="14"/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"/>
      <c r="I32" s="10">
        <f>AVERAGE(I27:I31)</f>
        <v>0</v>
      </c>
      <c r="J32" s="10">
        <f>SQRT(J27^2+J28^2+J29^2+J30^2+J31^2)/5</f>
        <v>1.012734055</v>
      </c>
      <c r="K32" s="14" t="s">
        <v>32</v>
      </c>
      <c r="L32" s="1"/>
      <c r="M32" s="10">
        <f>AVERAGE(M27:M31)</f>
        <v>0</v>
      </c>
      <c r="N32" s="10">
        <f>SQRT(N27^2+N28^2+N29^2+N30^2+N31^2)/5</f>
        <v>0.7292518678</v>
      </c>
      <c r="O32" s="14" t="s">
        <v>32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ht="14.25" customHeight="1">
      <c r="A35" s="1"/>
      <c r="B35" s="1"/>
      <c r="C35" s="9"/>
      <c r="H35" s="1"/>
      <c r="I35" s="9"/>
      <c r="L35" s="1"/>
      <c r="M35" s="9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3"/>
      <c r="K37" s="14"/>
      <c r="L37" s="1"/>
      <c r="M37" s="1"/>
      <c r="N37" s="13"/>
      <c r="O37" s="14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3"/>
      <c r="K38" s="14"/>
      <c r="L38" s="1"/>
      <c r="M38" s="1"/>
      <c r="N38" s="13"/>
      <c r="O38" s="14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3"/>
      <c r="K39" s="14"/>
      <c r="L39" s="1"/>
      <c r="M39" s="1"/>
      <c r="N39" s="13"/>
      <c r="O39" s="14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3"/>
      <c r="K40" s="14"/>
      <c r="L40" s="1"/>
      <c r="M40" s="1"/>
      <c r="N40" s="13"/>
      <c r="O40" s="14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3"/>
      <c r="K41" s="14"/>
      <c r="L41" s="1"/>
      <c r="M41" s="1"/>
      <c r="N41" s="13"/>
      <c r="O41" s="14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3"/>
      <c r="K42" s="14"/>
      <c r="L42" s="1"/>
      <c r="M42" s="1"/>
      <c r="N42" s="13"/>
      <c r="O42" s="14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3"/>
      <c r="K43" s="14"/>
      <c r="L43" s="1"/>
      <c r="M43" s="1"/>
      <c r="N43" s="13"/>
      <c r="O43" s="14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3"/>
      <c r="K44" s="14"/>
      <c r="L44" s="1"/>
      <c r="M44" s="1"/>
      <c r="N44" s="13"/>
      <c r="O44" s="14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3"/>
      <c r="K45" s="14"/>
      <c r="L45" s="1"/>
      <c r="M45" s="1"/>
      <c r="N45" s="13"/>
      <c r="O45" s="14"/>
    </row>
    <row r="46" ht="14.25" customHeight="1">
      <c r="A46" s="1"/>
      <c r="B46" s="1"/>
      <c r="C46" s="10"/>
      <c r="D46" s="10"/>
      <c r="E46" s="10"/>
      <c r="F46" s="10"/>
      <c r="G46" s="10"/>
      <c r="H46" s="1"/>
      <c r="I46" s="10"/>
      <c r="J46" s="10"/>
      <c r="K46" s="14"/>
      <c r="L46" s="1"/>
      <c r="M46" s="10"/>
      <c r="N46" s="10"/>
      <c r="O46" s="14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ht="14.25" customHeight="1">
      <c r="A49" s="1"/>
      <c r="B49" s="1"/>
      <c r="C49" s="9"/>
      <c r="H49" s="1"/>
      <c r="I49" s="9"/>
      <c r="L49" s="1"/>
      <c r="M49" s="9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3"/>
      <c r="K51" s="14"/>
      <c r="L51" s="1"/>
      <c r="M51" s="1"/>
      <c r="N51" s="13"/>
      <c r="O51" s="14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3"/>
      <c r="K52" s="14"/>
      <c r="L52" s="1"/>
      <c r="M52" s="1"/>
      <c r="N52" s="13"/>
      <c r="O52" s="14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3"/>
      <c r="K53" s="14"/>
      <c r="L53" s="1"/>
      <c r="M53" s="1"/>
      <c r="N53" s="13"/>
      <c r="O53" s="14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3"/>
      <c r="K54" s="14"/>
      <c r="L54" s="1"/>
      <c r="M54" s="1"/>
      <c r="N54" s="13"/>
      <c r="O54" s="14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3"/>
      <c r="K55" s="14"/>
      <c r="L55" s="1"/>
      <c r="M55" s="1"/>
      <c r="N55" s="13"/>
      <c r="O55" s="14"/>
    </row>
    <row r="56" ht="14.25" customHeight="1">
      <c r="A56" s="1"/>
      <c r="B56" s="1"/>
      <c r="C56" s="10"/>
      <c r="D56" s="10"/>
      <c r="E56" s="10"/>
      <c r="F56" s="10"/>
      <c r="G56" s="10"/>
      <c r="H56" s="1"/>
      <c r="I56" s="10"/>
      <c r="J56" s="10"/>
      <c r="K56" s="14"/>
      <c r="L56" s="1"/>
      <c r="M56" s="10"/>
      <c r="N56" s="10"/>
      <c r="O56" s="14"/>
    </row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5">
    <mergeCell ref="I25:K25"/>
    <mergeCell ref="M25:O25"/>
    <mergeCell ref="C35:G35"/>
    <mergeCell ref="I35:K35"/>
    <mergeCell ref="M35:O35"/>
    <mergeCell ref="C49:G49"/>
    <mergeCell ref="I49:K49"/>
    <mergeCell ref="M49:O49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4" t="s">
        <v>125</v>
      </c>
      <c r="B2" s="1"/>
      <c r="C2" s="1"/>
      <c r="D2" s="1"/>
      <c r="E2" s="1"/>
      <c r="F2" s="1"/>
      <c r="G2" s="1"/>
      <c r="H2" s="1"/>
      <c r="I2" s="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4.25" customHeight="1">
      <c r="A3" s="1"/>
      <c r="B3" s="1"/>
      <c r="C3" s="1"/>
      <c r="D3" s="1"/>
      <c r="E3" s="1"/>
      <c r="F3" s="1"/>
      <c r="G3" s="1"/>
      <c r="H3" s="1"/>
      <c r="I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</row>
    <row r="5" ht="14.25" customHeight="1">
      <c r="A5" s="1"/>
      <c r="B5" s="1"/>
      <c r="C5" s="9" t="s">
        <v>90</v>
      </c>
      <c r="H5" s="1"/>
      <c r="I5" s="1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</row>
    <row r="7" ht="14.25" customHeight="1">
      <c r="A7" s="4" t="s">
        <v>68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</row>
    <row r="8" ht="14.25" customHeight="1">
      <c r="A8" s="4" t="s">
        <v>68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</row>
    <row r="9" ht="14.25" customHeight="1">
      <c r="A9" s="4" t="s">
        <v>68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</row>
    <row r="10" ht="14.25" customHeight="1">
      <c r="A10" s="4" t="s">
        <v>68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</row>
    <row r="11" ht="14.25" customHeight="1">
      <c r="A11" s="4" t="s">
        <v>68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</row>
    <row r="12" ht="14.25" customHeight="1">
      <c r="A12" s="1"/>
      <c r="B12" s="4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</row>
    <row r="15" ht="14.25" customHeight="1">
      <c r="A15" s="1"/>
      <c r="B15" s="1"/>
      <c r="C15" s="9" t="s">
        <v>90</v>
      </c>
      <c r="H15" s="1"/>
      <c r="I15" s="1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</row>
    <row r="17" ht="14.25" customHeight="1">
      <c r="A17" s="4" t="s">
        <v>68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</row>
    <row r="18" ht="14.25" customHeight="1">
      <c r="A18" s="4" t="s">
        <v>68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</row>
    <row r="19" ht="14.25" customHeight="1">
      <c r="A19" s="4" t="s">
        <v>68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</row>
    <row r="20" ht="14.25" customHeight="1">
      <c r="A20" s="4" t="s">
        <v>68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</row>
    <row r="21" ht="14.25" customHeight="1">
      <c r="A21" s="4" t="s">
        <v>68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</row>
    <row r="22" ht="14.25" customHeight="1">
      <c r="A22" s="1"/>
      <c r="B22" s="4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</row>
    <row r="25" ht="14.25" customHeight="1">
      <c r="A25" s="1"/>
      <c r="B25" s="1"/>
      <c r="C25" s="9" t="s">
        <v>90</v>
      </c>
      <c r="H25" s="1"/>
      <c r="I25" s="1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</row>
    <row r="27" ht="14.25" customHeight="1">
      <c r="A27" s="4" t="s">
        <v>68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</row>
    <row r="28" ht="14.25" customHeight="1">
      <c r="A28" s="4" t="s">
        <v>68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</row>
    <row r="29" ht="14.25" customHeight="1">
      <c r="A29" s="4" t="s">
        <v>68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</row>
    <row r="30" ht="14.25" customHeight="1">
      <c r="A30" s="4" t="s">
        <v>68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</row>
    <row r="31" ht="14.25" customHeight="1">
      <c r="A31" s="4" t="s">
        <v>68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5:G5"/>
    <mergeCell ref="C15:G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3" width="8.88"/>
    <col customWidth="1" min="24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4" t="s">
        <v>126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4" t="s">
        <v>121</v>
      </c>
      <c r="B6" s="4" t="s">
        <v>122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  <c r="W6" s="1"/>
    </row>
    <row r="7" ht="14.25" customHeight="1">
      <c r="A7" s="4" t="s">
        <v>70</v>
      </c>
      <c r="B7" s="1">
        <v>2015.0</v>
      </c>
      <c r="C7" s="1">
        <v>0.0</v>
      </c>
      <c r="D7" s="1">
        <v>0.0</v>
      </c>
      <c r="E7" s="1">
        <v>1.0</v>
      </c>
      <c r="F7" s="1">
        <v>0.0</v>
      </c>
      <c r="G7" s="1">
        <v>0.0</v>
      </c>
      <c r="H7" s="1"/>
      <c r="I7" s="12">
        <v>4.352666</v>
      </c>
      <c r="J7" s="13">
        <v>3.884915</v>
      </c>
      <c r="K7" s="14">
        <f>J7/I7</f>
        <v>0.8925368958</v>
      </c>
      <c r="L7" s="1"/>
      <c r="M7" s="12">
        <v>1.676333</v>
      </c>
      <c r="N7" s="5">
        <v>2.143838921789754</v>
      </c>
      <c r="O7" s="14">
        <f>N7/M7</f>
        <v>1.27888607</v>
      </c>
      <c r="Q7" s="14"/>
      <c r="R7" s="14"/>
    </row>
    <row r="8" ht="14.25" customHeight="1">
      <c r="A8" s="4" t="s">
        <v>70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/>
      <c r="I8" s="1">
        <v>0.0</v>
      </c>
      <c r="J8" s="13">
        <v>4.482926</v>
      </c>
      <c r="K8" s="14"/>
      <c r="L8" s="1"/>
      <c r="M8" s="12">
        <v>0.0</v>
      </c>
      <c r="N8" s="5">
        <v>2.3774305306181134</v>
      </c>
      <c r="O8" s="14" t="s">
        <v>32</v>
      </c>
      <c r="Q8" s="14"/>
      <c r="R8" s="14"/>
    </row>
    <row r="9" ht="14.25" customHeight="1">
      <c r="A9" s="4" t="s">
        <v>70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/>
      <c r="I9" s="1">
        <v>0.0</v>
      </c>
      <c r="J9" s="13">
        <v>4.445276</v>
      </c>
      <c r="K9" s="14"/>
      <c r="L9" s="1"/>
      <c r="M9" s="12">
        <v>0.0</v>
      </c>
      <c r="N9" s="5">
        <v>2.3574636028843585</v>
      </c>
      <c r="O9" s="14" t="s">
        <v>32</v>
      </c>
      <c r="Q9" s="14"/>
      <c r="R9" s="14"/>
    </row>
    <row r="10" ht="14.25" customHeight="1">
      <c r="A10" s="4" t="s">
        <v>70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/>
      <c r="I10" s="1">
        <v>0.0</v>
      </c>
      <c r="J10" s="13">
        <v>4.311346</v>
      </c>
      <c r="K10" s="14"/>
      <c r="L10" s="1"/>
      <c r="M10" s="12">
        <v>0.0</v>
      </c>
      <c r="N10" s="5">
        <v>2.286436494481123</v>
      </c>
      <c r="O10" s="14" t="s">
        <v>32</v>
      </c>
      <c r="Q10" s="14"/>
      <c r="R10" s="14"/>
    </row>
    <row r="11" ht="14.25" customHeight="1">
      <c r="A11" s="4" t="s">
        <v>70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/>
      <c r="I11" s="1">
        <v>0.0</v>
      </c>
      <c r="J11" s="13">
        <v>4.360473</v>
      </c>
      <c r="K11" s="14"/>
      <c r="L11" s="1"/>
      <c r="M11" s="12">
        <v>0.0</v>
      </c>
      <c r="N11" s="5">
        <v>2.3124900206106362</v>
      </c>
      <c r="O11" s="14" t="s">
        <v>32</v>
      </c>
      <c r="Q11" s="14"/>
      <c r="R11" s="14"/>
    </row>
    <row r="12" ht="14.25" customHeight="1">
      <c r="A12" s="1"/>
      <c r="B12" s="4" t="s">
        <v>91</v>
      </c>
      <c r="C12" s="1">
        <v>0.0</v>
      </c>
      <c r="D12" s="1">
        <v>0.0</v>
      </c>
      <c r="E12" s="1">
        <v>0.2</v>
      </c>
      <c r="F12" s="1">
        <v>0.0</v>
      </c>
      <c r="G12" s="1">
        <v>0.0</v>
      </c>
      <c r="H12" s="1"/>
      <c r="I12" s="10">
        <f>AVERAGE(I7:I11)</f>
        <v>0.8705332</v>
      </c>
      <c r="J12" s="10">
        <f>SQRT(J7^2+J8^2+J9^2+J10^2+J11^2)/5</f>
        <v>1.924069624</v>
      </c>
      <c r="K12" s="14">
        <f>J12/I12</f>
        <v>2.210219695</v>
      </c>
      <c r="L12" s="1"/>
      <c r="M12" s="10">
        <f>AVERAGE(M7:M11)</f>
        <v>0.3352666</v>
      </c>
      <c r="N12" s="10">
        <f>SQRT(N7^2+N8^2+N9^2+N10^2+N11^2)/5</f>
        <v>1.027253773</v>
      </c>
      <c r="O12" s="14">
        <f>N12/M12</f>
        <v>3.063990784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</row>
    <row r="16" ht="14.25" customHeight="1">
      <c r="A16" s="4" t="s">
        <v>121</v>
      </c>
      <c r="B16" s="4" t="s">
        <v>122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  <c r="Q16" s="14"/>
      <c r="R16" s="14"/>
    </row>
    <row r="17" ht="14.25" customHeight="1">
      <c r="A17" s="4" t="s">
        <v>70</v>
      </c>
      <c r="B17" s="1">
        <v>2015.0</v>
      </c>
      <c r="C17" s="1">
        <v>0.0</v>
      </c>
      <c r="D17" s="1">
        <v>0.0</v>
      </c>
      <c r="E17" s="1">
        <v>1.0</v>
      </c>
      <c r="F17" s="1">
        <v>0.0</v>
      </c>
      <c r="G17" s="1">
        <v>0.0</v>
      </c>
      <c r="H17" s="1"/>
      <c r="I17" s="12">
        <v>4.352666</v>
      </c>
      <c r="J17" s="13">
        <v>3.884915</v>
      </c>
      <c r="K17" s="14">
        <f>J17/I17</f>
        <v>0.8925368958</v>
      </c>
      <c r="L17" s="1"/>
      <c r="M17" s="12">
        <v>1.676333</v>
      </c>
      <c r="N17" s="5">
        <v>2.143838921789754</v>
      </c>
      <c r="O17" s="14">
        <f>N17/M17</f>
        <v>1.27888607</v>
      </c>
      <c r="Q17" s="14"/>
      <c r="R17" s="14"/>
    </row>
    <row r="18" ht="14.25" customHeight="1">
      <c r="A18" s="4" t="s">
        <v>70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">
        <v>0.0</v>
      </c>
      <c r="J18" s="13">
        <v>3.441134</v>
      </c>
      <c r="K18" s="14"/>
      <c r="L18" s="1"/>
      <c r="M18" s="12">
        <v>0.0</v>
      </c>
      <c r="N18" s="5">
        <v>1.8249368897786917</v>
      </c>
      <c r="O18" s="14" t="s">
        <v>32</v>
      </c>
      <c r="Q18" s="14"/>
      <c r="R18" s="14"/>
    </row>
    <row r="19" ht="14.25" customHeight="1">
      <c r="A19" s="4" t="s">
        <v>70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/>
      <c r="I19" s="1">
        <v>0.0</v>
      </c>
      <c r="J19" s="13">
        <v>3.557148</v>
      </c>
      <c r="K19" s="14"/>
      <c r="L19" s="1"/>
      <c r="M19" s="12">
        <v>0.0</v>
      </c>
      <c r="N19" s="5">
        <v>1.886462604363124</v>
      </c>
      <c r="O19" s="14" t="s">
        <v>32</v>
      </c>
      <c r="Q19" s="14"/>
      <c r="R19" s="14"/>
    </row>
    <row r="20" ht="14.25" customHeight="1">
      <c r="A20" s="4" t="s">
        <v>70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/>
      <c r="I20" s="1">
        <v>0.0</v>
      </c>
      <c r="J20" s="13">
        <v>3.23692</v>
      </c>
      <c r="K20" s="14"/>
      <c r="L20" s="1"/>
      <c r="M20" s="12">
        <v>0.0</v>
      </c>
      <c r="N20" s="5">
        <v>1.7166360616187695</v>
      </c>
      <c r="O20" s="14" t="s">
        <v>32</v>
      </c>
      <c r="Q20" s="14"/>
      <c r="R20" s="14"/>
    </row>
    <row r="21" ht="14.25" customHeight="1">
      <c r="A21" s="4" t="s">
        <v>70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/>
      <c r="I21" s="1">
        <v>0.0</v>
      </c>
      <c r="J21" s="13">
        <v>3.373234</v>
      </c>
      <c r="K21" s="14"/>
      <c r="L21" s="1"/>
      <c r="M21" s="12">
        <v>0.0</v>
      </c>
      <c r="N21" s="5">
        <v>1.7889274769467667</v>
      </c>
      <c r="O21" s="14" t="s">
        <v>32</v>
      </c>
      <c r="Q21" s="14"/>
      <c r="R21" s="14"/>
    </row>
    <row r="22" ht="14.25" customHeight="1">
      <c r="A22" s="1"/>
      <c r="B22" s="4" t="s">
        <v>91</v>
      </c>
      <c r="C22" s="1">
        <v>0.0</v>
      </c>
      <c r="D22" s="1">
        <v>0.0</v>
      </c>
      <c r="E22" s="1">
        <v>0.2</v>
      </c>
      <c r="F22" s="1">
        <v>0.0</v>
      </c>
      <c r="G22" s="1">
        <v>0.0</v>
      </c>
      <c r="H22" s="1"/>
      <c r="I22" s="10">
        <f>AVERAGE(I17:I21)</f>
        <v>0.8705332</v>
      </c>
      <c r="J22" s="10">
        <f>SQRT(J17^2+J18^2+J19^2+J20^2+J21^2)/5</f>
        <v>1.567719724</v>
      </c>
      <c r="K22" s="14">
        <f>J22/I22</f>
        <v>1.800872987</v>
      </c>
      <c r="L22" s="1"/>
      <c r="M22" s="10">
        <f>AVERAGE(M17:M21)</f>
        <v>0.3352666</v>
      </c>
      <c r="N22" s="10">
        <f>SQRT(N17^2+N18^2+N19^2+N20^2+N21^2)/5</f>
        <v>0.8398162184</v>
      </c>
      <c r="O22" s="14">
        <f>N22/M22</f>
        <v>2.504920617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2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  <c r="Q25" s="14"/>
      <c r="R25" s="14"/>
    </row>
    <row r="26" ht="14.25" customHeight="1">
      <c r="A26" s="4" t="s">
        <v>121</v>
      </c>
      <c r="B26" s="4" t="s">
        <v>122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  <c r="Q26" s="14"/>
      <c r="R26" s="14"/>
    </row>
    <row r="27" ht="14.25" customHeight="1">
      <c r="A27" s="4" t="s">
        <v>70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">
        <v>0.0</v>
      </c>
      <c r="J27" s="13">
        <v>3.05991</v>
      </c>
      <c r="K27" s="14" t="str">
        <f>J27/I27</f>
        <v>#DIV/0!</v>
      </c>
      <c r="L27" s="1"/>
      <c r="M27" s="12">
        <v>0.0</v>
      </c>
      <c r="N27" s="5">
        <v>1.6227623331153964</v>
      </c>
      <c r="O27" s="14" t="s">
        <v>32</v>
      </c>
      <c r="Q27" s="14"/>
      <c r="R27" s="14"/>
    </row>
    <row r="28" ht="14.25" customHeight="1">
      <c r="A28" s="4" t="s">
        <v>70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">
        <v>0.0</v>
      </c>
      <c r="J28" s="13">
        <v>1.4154095</v>
      </c>
      <c r="K28" s="14"/>
      <c r="L28" s="1"/>
      <c r="M28" s="12">
        <v>0.0</v>
      </c>
      <c r="N28" s="5">
        <v>0.7506342417043955</v>
      </c>
      <c r="O28" s="14" t="s">
        <v>32</v>
      </c>
      <c r="Q28" s="14"/>
      <c r="R28" s="14"/>
    </row>
    <row r="29" ht="14.25" customHeight="1">
      <c r="A29" s="4" t="s">
        <v>70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1.3729705</v>
      </c>
      <c r="K29" s="14"/>
      <c r="L29" s="1"/>
      <c r="M29" s="12">
        <v>0.0</v>
      </c>
      <c r="N29" s="5">
        <v>0.7281275631893136</v>
      </c>
      <c r="O29" s="14" t="s">
        <v>32</v>
      </c>
      <c r="Q29" s="14"/>
      <c r="R29" s="14"/>
    </row>
    <row r="30" ht="14.25" customHeight="1">
      <c r="A30" s="4" t="s">
        <v>70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1.4738914</v>
      </c>
      <c r="K30" s="14"/>
      <c r="L30" s="1"/>
      <c r="M30" s="12">
        <v>0.0</v>
      </c>
      <c r="N30" s="5">
        <v>0.7816489527544006</v>
      </c>
      <c r="O30" s="14" t="s">
        <v>32</v>
      </c>
      <c r="Q30" s="14"/>
      <c r="R30" s="14"/>
    </row>
    <row r="31" ht="14.25" customHeight="1">
      <c r="A31" s="4" t="s">
        <v>70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1.3626675</v>
      </c>
      <c r="K31" s="14"/>
      <c r="L31" s="1"/>
      <c r="M31" s="12">
        <v>0.0</v>
      </c>
      <c r="N31" s="5">
        <v>0.7226635723143898</v>
      </c>
      <c r="O31" s="14" t="s">
        <v>32</v>
      </c>
      <c r="Q31" s="14"/>
      <c r="R31" s="14"/>
    </row>
    <row r="32" ht="14.25" customHeight="1">
      <c r="A32" s="1"/>
      <c r="B32" s="4" t="s">
        <v>91</v>
      </c>
      <c r="C32" s="1">
        <v>0.0</v>
      </c>
      <c r="D32" s="1">
        <v>0.0</v>
      </c>
      <c r="E32" s="1">
        <v>0.0</v>
      </c>
      <c r="F32" s="1">
        <v>0.0</v>
      </c>
      <c r="G32" s="1">
        <v>0.0</v>
      </c>
      <c r="H32" s="1"/>
      <c r="I32" s="10">
        <f>AVERAGE(I27:I31)</f>
        <v>0</v>
      </c>
      <c r="J32" s="10">
        <f>SQRT(J27^2+J28^2+J29^2+J30^2+J31^2)/5</f>
        <v>0.8314012227</v>
      </c>
      <c r="K32" s="14" t="str">
        <f>J32/I32</f>
        <v>#DIV/0!</v>
      </c>
      <c r="L32" s="1"/>
      <c r="M32" s="10">
        <f>AVERAGE(M27:M31)</f>
        <v>0</v>
      </c>
      <c r="N32" s="10">
        <f>SQRT(N27^2+N28^2+N29^2+N30^2+N31^2)/5</f>
        <v>0.4409170819</v>
      </c>
      <c r="O32" s="14" t="s">
        <v>32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 t="s">
        <v>126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"/>
      <c r="B5" s="1"/>
      <c r="C5" s="9" t="s">
        <v>90</v>
      </c>
      <c r="H5" s="1"/>
      <c r="I5" s="1"/>
      <c r="J5" s="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  <c r="J6" s="4"/>
      <c r="K6" s="4"/>
      <c r="L6" s="1"/>
      <c r="M6" s="1"/>
      <c r="N6" s="1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 t="s">
        <v>70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2">
        <v>0.0</v>
      </c>
      <c r="J7" s="17"/>
      <c r="K7" s="4"/>
      <c r="L7" s="14"/>
      <c r="M7" s="1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 t="s">
        <v>70</v>
      </c>
      <c r="B8" s="1">
        <v>2016.0</v>
      </c>
      <c r="C8" s="1">
        <v>0.0</v>
      </c>
      <c r="D8" s="1">
        <v>1.0</v>
      </c>
      <c r="E8" s="1">
        <v>0.0</v>
      </c>
      <c r="F8" s="1">
        <v>0.0</v>
      </c>
      <c r="G8" s="1">
        <v>0.0</v>
      </c>
      <c r="H8" s="1">
        <v>1.0</v>
      </c>
      <c r="I8" s="12">
        <v>1.0</v>
      </c>
      <c r="J8" s="17"/>
      <c r="K8" s="4"/>
      <c r="L8" s="14"/>
      <c r="M8" s="1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 t="s">
        <v>70</v>
      </c>
      <c r="B9" s="1">
        <v>2017.0</v>
      </c>
      <c r="C9" s="1">
        <v>0.0</v>
      </c>
      <c r="D9" s="1">
        <v>0.0</v>
      </c>
      <c r="E9" s="1">
        <v>1.0</v>
      </c>
      <c r="F9" s="1">
        <v>0.0</v>
      </c>
      <c r="G9" s="1">
        <v>0.0</v>
      </c>
      <c r="H9" s="1">
        <v>1.0</v>
      </c>
      <c r="I9" s="12">
        <v>0.0</v>
      </c>
      <c r="J9" s="17"/>
      <c r="K9" s="4"/>
      <c r="L9" s="14"/>
      <c r="M9" s="1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 t="s">
        <v>70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2">
        <v>0.0</v>
      </c>
      <c r="J10" s="17"/>
      <c r="K10" s="4"/>
      <c r="L10" s="14"/>
      <c r="M10" s="1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 t="s">
        <v>70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2">
        <v>0.0</v>
      </c>
      <c r="J11" s="17"/>
      <c r="K11" s="4"/>
      <c r="L11" s="14"/>
      <c r="M11" s="1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"/>
      <c r="B12" s="4" t="s">
        <v>91</v>
      </c>
      <c r="C12" s="1">
        <v>0.0</v>
      </c>
      <c r="D12" s="1">
        <v>0.2</v>
      </c>
      <c r="E12" s="10">
        <v>0.2</v>
      </c>
      <c r="F12" s="10">
        <v>0.0</v>
      </c>
      <c r="G12" s="10">
        <v>0.0</v>
      </c>
      <c r="H12" s="1">
        <v>0.4</v>
      </c>
      <c r="I12" s="10">
        <v>0.2</v>
      </c>
      <c r="J12" s="17"/>
      <c r="K12" s="4"/>
      <c r="L12" s="14"/>
      <c r="M12" s="1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"/>
      <c r="B15" s="1"/>
      <c r="C15" s="9" t="s">
        <v>90</v>
      </c>
      <c r="H15" s="1"/>
      <c r="I15" s="1"/>
      <c r="J15" s="1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  <c r="J16" s="2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 t="s">
        <v>70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2">
        <v>0.0</v>
      </c>
      <c r="J17" s="17"/>
      <c r="K17" s="4"/>
      <c r="L17" s="14"/>
      <c r="M17" s="1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 t="s">
        <v>70</v>
      </c>
      <c r="B18" s="1">
        <v>2016.0</v>
      </c>
      <c r="C18" s="1">
        <v>0.0</v>
      </c>
      <c r="D18" s="1">
        <v>1.0</v>
      </c>
      <c r="E18" s="1">
        <v>0.0</v>
      </c>
      <c r="F18" s="1">
        <v>0.0</v>
      </c>
      <c r="G18" s="1">
        <v>0.0</v>
      </c>
      <c r="H18" s="1">
        <v>1.0</v>
      </c>
      <c r="I18" s="12">
        <v>1.0</v>
      </c>
      <c r="J18" s="17"/>
      <c r="K18" s="4"/>
      <c r="L18" s="14"/>
      <c r="M18" s="1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 t="s">
        <v>70</v>
      </c>
      <c r="B19" s="1">
        <v>2017.0</v>
      </c>
      <c r="C19" s="1">
        <v>0.0</v>
      </c>
      <c r="D19" s="1">
        <v>0.0</v>
      </c>
      <c r="E19" s="1">
        <v>1.0</v>
      </c>
      <c r="F19" s="1">
        <v>0.0</v>
      </c>
      <c r="G19" s="1">
        <v>0.0</v>
      </c>
      <c r="H19" s="1">
        <v>1.0</v>
      </c>
      <c r="I19" s="12">
        <v>0.0</v>
      </c>
      <c r="J19" s="17"/>
      <c r="K19" s="4"/>
      <c r="L19" s="14"/>
      <c r="M19" s="1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 t="s">
        <v>70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2">
        <v>0.0</v>
      </c>
      <c r="J20" s="17"/>
      <c r="K20" s="4"/>
      <c r="L20" s="14"/>
      <c r="M20" s="1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 t="s">
        <v>70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2">
        <v>0.0</v>
      </c>
      <c r="J21" s="17"/>
      <c r="K21" s="4"/>
      <c r="L21" s="14"/>
      <c r="M21" s="1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"/>
      <c r="B22" s="4" t="s">
        <v>91</v>
      </c>
      <c r="C22" s="1">
        <v>0.0</v>
      </c>
      <c r="D22" s="1">
        <v>0.2</v>
      </c>
      <c r="E22" s="10">
        <v>0.2</v>
      </c>
      <c r="F22" s="10">
        <v>0.0</v>
      </c>
      <c r="G22" s="10">
        <v>0.0</v>
      </c>
      <c r="H22" s="1">
        <v>0.4</v>
      </c>
      <c r="I22" s="10">
        <v>0.2</v>
      </c>
      <c r="J22" s="17"/>
      <c r="K22" s="4"/>
      <c r="L22" s="14"/>
      <c r="M22" s="1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"/>
      <c r="B25" s="1"/>
      <c r="C25" s="9" t="s">
        <v>90</v>
      </c>
      <c r="H25" s="1"/>
      <c r="I25" s="1"/>
      <c r="J25" s="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 t="s">
        <v>70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 t="s">
        <v>70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2">
        <v>0.0</v>
      </c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 t="s">
        <v>70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2">
        <v>0.0</v>
      </c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 t="s">
        <v>70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2">
        <v>0.0</v>
      </c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 t="s">
        <v>70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2">
        <v>0.0</v>
      </c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1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5:G5"/>
    <mergeCell ref="C15:G15"/>
    <mergeCell ref="C25:G25"/>
  </mergeCells>
  <printOptions/>
  <pageMargins bottom="15.5972" footer="0.0" header="0.0" left="0.0" right="0.0" top="15.5972"/>
  <pageSetup orientation="portrait" pageOrder="overThenDown"/>
  <headerFooter>
    <oddHeader>&amp;C000000&amp;A</oddHeader>
    <oddFooter>&amp;C000000Page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3" width="8.88"/>
    <col customWidth="1" min="24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customHeight="1">
      <c r="A2" s="1" t="s">
        <v>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  <c r="W6" s="1"/>
    </row>
    <row r="7" ht="14.25" customHeight="1">
      <c r="A7" s="1" t="s">
        <v>40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1.0</v>
      </c>
      <c r="H7" s="1"/>
      <c r="I7" s="12">
        <v>6.0095847</v>
      </c>
      <c r="J7" s="13">
        <v>5.363776</v>
      </c>
      <c r="K7" s="14">
        <f>J7/I7</f>
        <v>0.8925368836</v>
      </c>
      <c r="L7" s="1"/>
      <c r="M7" s="15">
        <v>4.391619588461538</v>
      </c>
      <c r="N7" s="5">
        <v>4.025161491708785</v>
      </c>
      <c r="O7" s="14">
        <f>N7/M7</f>
        <v>0.9165551366</v>
      </c>
    </row>
    <row r="8" ht="14.25" customHeight="1">
      <c r="A8" s="1" t="s">
        <v>40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/>
      <c r="I8" s="12">
        <v>0.0</v>
      </c>
      <c r="J8" s="13">
        <v>4.482926</v>
      </c>
      <c r="K8" s="14" t="s">
        <v>32</v>
      </c>
      <c r="L8" s="1"/>
      <c r="M8" s="12">
        <v>0.0</v>
      </c>
      <c r="N8" s="13">
        <v>4.482926</v>
      </c>
      <c r="O8" s="14" t="s">
        <v>32</v>
      </c>
    </row>
    <row r="9" ht="14.25" customHeight="1">
      <c r="A9" s="1" t="s">
        <v>40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/>
      <c r="I9" s="12">
        <v>0.0</v>
      </c>
      <c r="J9" s="13">
        <v>4.445276</v>
      </c>
      <c r="K9" s="14" t="s">
        <v>32</v>
      </c>
      <c r="L9" s="1"/>
      <c r="M9" s="12">
        <v>0.0</v>
      </c>
      <c r="N9" s="13">
        <v>4.445276</v>
      </c>
      <c r="O9" s="14" t="s">
        <v>32</v>
      </c>
    </row>
    <row r="10" ht="14.25" customHeight="1">
      <c r="A10" s="1" t="s">
        <v>40</v>
      </c>
      <c r="B10" s="1">
        <v>2018.0</v>
      </c>
      <c r="C10" s="1">
        <v>0.0</v>
      </c>
      <c r="D10" s="1">
        <v>1.0</v>
      </c>
      <c r="E10" s="1">
        <v>0.0</v>
      </c>
      <c r="F10" s="1">
        <v>0.0</v>
      </c>
      <c r="G10" s="1">
        <v>0.0</v>
      </c>
      <c r="H10" s="1"/>
      <c r="I10" s="12">
        <v>4.0139935</v>
      </c>
      <c r="J10" s="13">
        <v>3.5758375</v>
      </c>
      <c r="K10" s="14">
        <f>J10/I10</f>
        <v>0.8908428726</v>
      </c>
      <c r="L10" s="1"/>
      <c r="M10" s="15">
        <v>3.2025337115384613</v>
      </c>
      <c r="N10" s="13">
        <v>2.6666126197825166</v>
      </c>
      <c r="O10" s="14">
        <f t="shared" ref="O10:O12" si="1">N10/M10</f>
        <v>0.8326571584</v>
      </c>
    </row>
    <row r="11" ht="14.25" customHeight="1">
      <c r="A11" s="1" t="s">
        <v>40</v>
      </c>
      <c r="B11" s="1">
        <v>2019.0</v>
      </c>
      <c r="C11" s="1">
        <v>0.0</v>
      </c>
      <c r="D11" s="1">
        <v>0.0</v>
      </c>
      <c r="E11" s="1">
        <v>1.0</v>
      </c>
      <c r="F11" s="1">
        <v>0.0</v>
      </c>
      <c r="G11" s="1">
        <v>0.0</v>
      </c>
      <c r="H11" s="1"/>
      <c r="I11" s="12">
        <v>5.510806</v>
      </c>
      <c r="J11" s="13">
        <v>4.91366</v>
      </c>
      <c r="K11" s="14">
        <v>0.891641</v>
      </c>
      <c r="L11" s="1"/>
      <c r="M11" s="15">
        <v>3.2963582307692305</v>
      </c>
      <c r="N11" s="13">
        <v>3.66989352660817</v>
      </c>
      <c r="O11" s="14">
        <f t="shared" si="1"/>
        <v>1.113317567</v>
      </c>
    </row>
    <row r="12" ht="14.25" customHeight="1">
      <c r="A12" s="1"/>
      <c r="B12" s="1" t="s">
        <v>91</v>
      </c>
      <c r="C12" s="10">
        <v>0.0</v>
      </c>
      <c r="D12" s="10">
        <v>0.2</v>
      </c>
      <c r="E12" s="10">
        <v>0.2</v>
      </c>
      <c r="F12" s="10">
        <v>0.0</v>
      </c>
      <c r="G12" s="10">
        <v>0.2</v>
      </c>
      <c r="H12" s="1"/>
      <c r="I12" s="10">
        <f>AVERAGE(I7:I11)</f>
        <v>3.10687684</v>
      </c>
      <c r="J12" s="10">
        <f>SQRT(J7^2+J8^2+J9^2+J10^2+J11^2)/5</f>
        <v>2.054827152</v>
      </c>
      <c r="K12" s="14">
        <f>J12/I12</f>
        <v>0.6613803051</v>
      </c>
      <c r="L12" s="1"/>
      <c r="M12" s="10">
        <f>AVERAGE(M7:M11)</f>
        <v>2.178102306</v>
      </c>
      <c r="N12" s="10">
        <f>SQRT(N7^2+N8^2+N9^2+N10^2+N11^2)/5</f>
        <v>1.750862309</v>
      </c>
      <c r="O12" s="14">
        <f t="shared" si="1"/>
        <v>0.8038475989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  <c r="Q15" s="1"/>
      <c r="R15" s="1"/>
      <c r="S15" s="1"/>
      <c r="T15" s="1"/>
      <c r="U15" s="1"/>
      <c r="V15" s="1"/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  <c r="Q16" s="14"/>
      <c r="R16" s="14"/>
    </row>
    <row r="17" ht="14.25" customHeight="1">
      <c r="A17" s="1" t="s">
        <v>40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1.0</v>
      </c>
      <c r="H17" s="1"/>
      <c r="I17" s="12">
        <v>6.0095847</v>
      </c>
      <c r="J17" s="13">
        <v>5.363776</v>
      </c>
      <c r="K17" s="14">
        <f>J17/I17</f>
        <v>0.8925368836</v>
      </c>
      <c r="L17" s="1"/>
      <c r="M17" s="15">
        <v>4.391619588461538</v>
      </c>
      <c r="N17" s="5">
        <v>4.025161491708785</v>
      </c>
      <c r="O17" s="14">
        <f>N17/M17</f>
        <v>0.9165551366</v>
      </c>
    </row>
    <row r="18" ht="14.25" customHeight="1">
      <c r="A18" s="1" t="s">
        <v>40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5">
        <v>0.0</v>
      </c>
      <c r="J18" s="5">
        <v>3.441134</v>
      </c>
      <c r="K18" s="14" t="s">
        <v>32</v>
      </c>
      <c r="L18" s="1"/>
      <c r="M18" s="15">
        <v>0.0</v>
      </c>
      <c r="N18" s="5">
        <v>2.5449018311834504</v>
      </c>
      <c r="O18" s="14" t="s">
        <v>32</v>
      </c>
    </row>
    <row r="19" ht="14.25" customHeight="1">
      <c r="A19" s="1" t="s">
        <v>40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/>
      <c r="I19" s="15">
        <v>0.0</v>
      </c>
      <c r="J19" s="5">
        <v>3.557148</v>
      </c>
      <c r="K19" s="14" t="s">
        <v>32</v>
      </c>
      <c r="L19" s="1"/>
      <c r="M19" s="15">
        <v>0.0</v>
      </c>
      <c r="N19" s="5">
        <v>2.630700361854711</v>
      </c>
      <c r="O19" s="14" t="s">
        <v>32</v>
      </c>
    </row>
    <row r="20" ht="14.25" customHeight="1">
      <c r="A20" s="1" t="s">
        <v>40</v>
      </c>
      <c r="B20" s="1">
        <v>2018.0</v>
      </c>
      <c r="C20" s="1">
        <v>0.0</v>
      </c>
      <c r="D20" s="1">
        <v>1.0</v>
      </c>
      <c r="E20" s="1">
        <v>0.0</v>
      </c>
      <c r="F20" s="1">
        <v>0.0</v>
      </c>
      <c r="G20" s="1">
        <v>0.0</v>
      </c>
      <c r="H20" s="1"/>
      <c r="I20" s="15">
        <v>4.0139935</v>
      </c>
      <c r="J20" s="13">
        <v>3.5758375</v>
      </c>
      <c r="K20" s="14">
        <v>0.8907701</v>
      </c>
      <c r="L20" s="1"/>
      <c r="M20" s="15">
        <v>3.2025337115384613</v>
      </c>
      <c r="N20" s="5">
        <v>2.6666126197825166</v>
      </c>
      <c r="O20" s="14">
        <f t="shared" ref="O20:O22" si="2">N20/M20</f>
        <v>0.8326571584</v>
      </c>
    </row>
    <row r="21" ht="14.25" customHeight="1">
      <c r="A21" s="1" t="s">
        <v>40</v>
      </c>
      <c r="B21" s="1">
        <v>2019.0</v>
      </c>
      <c r="C21" s="1">
        <v>0.0</v>
      </c>
      <c r="D21" s="1">
        <v>0.0</v>
      </c>
      <c r="E21" s="1">
        <v>1.0</v>
      </c>
      <c r="F21" s="1">
        <v>0.0</v>
      </c>
      <c r="G21" s="1">
        <v>0.0</v>
      </c>
      <c r="H21" s="1"/>
      <c r="I21" s="12">
        <v>5.510806</v>
      </c>
      <c r="J21" s="13">
        <v>4.91366</v>
      </c>
      <c r="K21" s="14">
        <v>0.891641</v>
      </c>
      <c r="L21" s="1"/>
      <c r="M21" s="15">
        <v>3.2963582307692305</v>
      </c>
      <c r="N21" s="5">
        <v>3.66989352660817</v>
      </c>
      <c r="O21" s="14">
        <f t="shared" si="2"/>
        <v>1.113317567</v>
      </c>
    </row>
    <row r="22" ht="14.25" customHeight="1">
      <c r="A22" s="1"/>
      <c r="B22" s="1" t="s">
        <v>91</v>
      </c>
      <c r="C22" s="10">
        <v>0.0</v>
      </c>
      <c r="D22" s="10">
        <v>0.2</v>
      </c>
      <c r="E22" s="10">
        <v>0.2</v>
      </c>
      <c r="F22" s="10">
        <v>0.0</v>
      </c>
      <c r="G22" s="10">
        <v>0.2</v>
      </c>
      <c r="H22" s="1"/>
      <c r="I22" s="10">
        <f>AVERAGE(I17:I21)</f>
        <v>3.10687684</v>
      </c>
      <c r="J22" s="10">
        <f>SQRT(J17^2+J18^2+J19^2+J20^2+J21^2)/5</f>
        <v>1.899425876</v>
      </c>
      <c r="K22" s="14">
        <f>J22/I22</f>
        <v>0.611361819</v>
      </c>
      <c r="L22" s="1"/>
      <c r="M22" s="10">
        <f>AVERAGE(M17:M21)</f>
        <v>2.178102306</v>
      </c>
      <c r="N22" s="10">
        <f>SQRT(N17^2+N18^2+N19^2+N20^2+N21^2)/5</f>
        <v>1.416728289</v>
      </c>
      <c r="O22" s="14">
        <f t="shared" si="2"/>
        <v>0.6504415724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Q24" s="1"/>
      <c r="R24" s="1"/>
      <c r="S24" s="1"/>
      <c r="T24" s="1"/>
      <c r="U24" s="1"/>
      <c r="V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  <c r="Q25" s="14"/>
      <c r="R25" s="14"/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  <c r="Q26" s="14"/>
      <c r="R26" s="14"/>
    </row>
    <row r="27" ht="14.25" customHeight="1">
      <c r="A27" s="1" t="s">
        <v>40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2">
        <v>0.0</v>
      </c>
      <c r="J27" s="13">
        <v>3.053098</v>
      </c>
      <c r="K27" s="14" t="s">
        <v>32</v>
      </c>
      <c r="L27" s="1"/>
      <c r="M27" s="15">
        <v>0.0</v>
      </c>
      <c r="N27" s="5">
        <v>2.2579285465147625</v>
      </c>
      <c r="O27" s="14" t="s">
        <v>32</v>
      </c>
    </row>
    <row r="28" ht="14.25" customHeight="1">
      <c r="A28" s="1" t="s">
        <v>40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2">
        <v>0.0</v>
      </c>
      <c r="J28" s="5">
        <v>1.4154095</v>
      </c>
      <c r="K28" s="14" t="s">
        <v>32</v>
      </c>
      <c r="L28" s="1"/>
      <c r="M28" s="15">
        <v>0.0</v>
      </c>
      <c r="N28" s="5">
        <v>1.0467706949001265</v>
      </c>
      <c r="O28" s="14" t="s">
        <v>32</v>
      </c>
    </row>
    <row r="29" ht="14.25" customHeight="1">
      <c r="A29" s="1" t="s">
        <v>40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2">
        <v>0.0</v>
      </c>
      <c r="J29" s="5">
        <v>1.3729705</v>
      </c>
      <c r="K29" s="14" t="s">
        <v>32</v>
      </c>
      <c r="L29" s="1"/>
      <c r="M29" s="15">
        <v>0.0</v>
      </c>
      <c r="N29" s="5">
        <v>1.015384794550534</v>
      </c>
      <c r="O29" s="14" t="s">
        <v>32</v>
      </c>
    </row>
    <row r="30" ht="14.25" customHeight="1">
      <c r="A30" s="1" t="s">
        <v>40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2">
        <v>0.0</v>
      </c>
      <c r="J30" s="5">
        <v>3.129589</v>
      </c>
      <c r="K30" s="14" t="s">
        <v>32</v>
      </c>
      <c r="L30" s="1"/>
      <c r="M30" s="15">
        <v>0.0</v>
      </c>
      <c r="N30" s="5">
        <v>2.3144977141115644</v>
      </c>
      <c r="O30" s="14" t="s">
        <v>32</v>
      </c>
    </row>
    <row r="31" ht="14.25" customHeight="1">
      <c r="A31" s="1" t="s">
        <v>40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2">
        <v>0.0</v>
      </c>
      <c r="J31" s="5">
        <v>3.134215</v>
      </c>
      <c r="K31" s="14" t="s">
        <v>32</v>
      </c>
      <c r="L31" s="1"/>
      <c r="M31" s="15">
        <v>0.0</v>
      </c>
      <c r="N31" s="5">
        <v>2.317918887443104</v>
      </c>
      <c r="O31" s="14" t="s">
        <v>32</v>
      </c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"/>
      <c r="I32" s="10">
        <f>AVERAGE(I27:I31)</f>
        <v>0</v>
      </c>
      <c r="J32" s="10">
        <f>SQRT(J27^2+J28^2+J29^2+J30^2+J31^2)/5</f>
        <v>1.145905239</v>
      </c>
      <c r="K32" s="14" t="s">
        <v>32</v>
      </c>
      <c r="L32" s="10"/>
      <c r="M32" s="10">
        <f>AVERAGE(M27:M31)</f>
        <v>0</v>
      </c>
      <c r="N32" s="10">
        <f>SQRT(N27^2+N28^2+N29^2+N30^2+N31^2)/5</f>
        <v>0.847457943</v>
      </c>
      <c r="O32" s="14" t="s">
        <v>32</v>
      </c>
      <c r="Q32" s="1"/>
      <c r="R32" s="1"/>
      <c r="S32" s="1"/>
      <c r="T32" s="1"/>
      <c r="U32" s="1"/>
      <c r="V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19" width="8.88"/>
    <col customWidth="1" min="20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customHeight="1">
      <c r="A2" s="4" t="s">
        <v>127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4" t="s">
        <v>121</v>
      </c>
      <c r="B6" s="4" t="s">
        <v>122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</row>
    <row r="7" ht="14.25" customHeight="1">
      <c r="A7" s="4" t="s">
        <v>72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/>
      <c r="I7" s="12">
        <v>0.0</v>
      </c>
      <c r="J7" s="13">
        <v>4.362336</v>
      </c>
      <c r="K7" s="14" t="s">
        <v>32</v>
      </c>
      <c r="L7" s="1"/>
      <c r="M7" s="1">
        <v>0.0</v>
      </c>
      <c r="N7" s="13">
        <v>4.362336</v>
      </c>
      <c r="O7" s="14" t="s">
        <v>32</v>
      </c>
      <c r="Q7" s="14"/>
      <c r="R7" s="14"/>
      <c r="S7" s="14"/>
    </row>
    <row r="8" ht="14.25" customHeight="1">
      <c r="A8" s="4" t="s">
        <v>72</v>
      </c>
      <c r="B8" s="1">
        <v>2016.0</v>
      </c>
      <c r="C8" s="1">
        <v>0.0</v>
      </c>
      <c r="D8" s="1">
        <v>1.0</v>
      </c>
      <c r="E8" s="1">
        <v>0.0</v>
      </c>
      <c r="F8" s="1">
        <v>0.0</v>
      </c>
      <c r="G8" s="1">
        <v>0.0</v>
      </c>
      <c r="H8" s="1"/>
      <c r="I8" s="12">
        <v>5.00861141</v>
      </c>
      <c r="J8" s="13">
        <v>4.484140695</v>
      </c>
      <c r="K8" s="14">
        <f>J8/I8</f>
        <v>0.8952862037</v>
      </c>
      <c r="L8" s="1"/>
      <c r="M8" s="12">
        <v>5.00861141</v>
      </c>
      <c r="N8" s="13">
        <v>4.484140695</v>
      </c>
      <c r="O8" s="14">
        <v>0.895208</v>
      </c>
      <c r="Q8" s="14"/>
      <c r="R8" s="14"/>
      <c r="S8" s="14"/>
    </row>
    <row r="9" ht="14.25" customHeight="1">
      <c r="A9" s="4" t="s">
        <v>72</v>
      </c>
      <c r="B9" s="1">
        <v>2017.0</v>
      </c>
      <c r="C9" s="1">
        <v>0.0</v>
      </c>
      <c r="D9" s="1">
        <v>1.0</v>
      </c>
      <c r="E9" s="1">
        <v>0.0</v>
      </c>
      <c r="F9" s="1">
        <v>0.0</v>
      </c>
      <c r="G9" s="1">
        <v>0.0</v>
      </c>
      <c r="H9" s="1"/>
      <c r="I9" s="12">
        <v>6.6</v>
      </c>
      <c r="J9" s="13">
        <v>5.8997703</v>
      </c>
      <c r="K9" s="14">
        <v>0.8939046</v>
      </c>
      <c r="L9" s="1"/>
      <c r="M9" s="12">
        <v>6.6</v>
      </c>
      <c r="N9" s="13">
        <v>5.8997703</v>
      </c>
      <c r="O9" s="14">
        <v>0.8939046</v>
      </c>
      <c r="Q9" s="14"/>
      <c r="R9" s="14"/>
      <c r="S9" s="14"/>
    </row>
    <row r="10" ht="14.25" customHeight="1">
      <c r="A10" s="4" t="s">
        <v>72</v>
      </c>
      <c r="B10" s="1">
        <v>2018.0</v>
      </c>
      <c r="C10" s="1">
        <v>0.0</v>
      </c>
      <c r="D10" s="1">
        <v>1.0</v>
      </c>
      <c r="E10" s="1">
        <v>0.0</v>
      </c>
      <c r="F10" s="1">
        <v>0.0</v>
      </c>
      <c r="G10" s="1">
        <v>0.0</v>
      </c>
      <c r="H10" s="1"/>
      <c r="I10" s="12">
        <v>3.2130584</v>
      </c>
      <c r="J10" s="13">
        <v>2.8623302</v>
      </c>
      <c r="K10" s="14">
        <v>0.8908429</v>
      </c>
      <c r="L10" s="1"/>
      <c r="M10" s="12">
        <v>3.2130584</v>
      </c>
      <c r="N10" s="13">
        <v>2.8620965</v>
      </c>
      <c r="O10" s="14">
        <v>0.8907701</v>
      </c>
      <c r="Q10" s="14"/>
      <c r="R10" s="14"/>
      <c r="S10" s="14"/>
    </row>
    <row r="11" ht="14.25" customHeight="1">
      <c r="A11" s="4" t="s">
        <v>72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/>
      <c r="I11" s="12">
        <v>0.0</v>
      </c>
      <c r="J11" s="13">
        <v>4.360473</v>
      </c>
      <c r="K11" s="14" t="s">
        <v>32</v>
      </c>
      <c r="L11" s="1"/>
      <c r="M11" s="12">
        <v>0.0</v>
      </c>
      <c r="N11" s="13">
        <v>4.360473</v>
      </c>
      <c r="O11" s="14" t="s">
        <v>32</v>
      </c>
      <c r="Q11" s="14"/>
      <c r="R11" s="14"/>
      <c r="S11" s="14"/>
    </row>
    <row r="12" ht="14.25" customHeight="1">
      <c r="A12" s="1"/>
      <c r="B12" s="4" t="s">
        <v>91</v>
      </c>
      <c r="C12" s="10">
        <v>0.0</v>
      </c>
      <c r="D12" s="10">
        <v>0.6</v>
      </c>
      <c r="E12" s="10">
        <v>0.0</v>
      </c>
      <c r="F12" s="10">
        <v>0.0</v>
      </c>
      <c r="G12" s="10">
        <v>0.0</v>
      </c>
      <c r="H12" s="1"/>
      <c r="I12" s="10">
        <f>AVERAGE(I7:I11)</f>
        <v>2.964333962</v>
      </c>
      <c r="J12" s="10">
        <f>SQRT(J7^2+J8^2+J9^2+J10^2+J11^2)/5</f>
        <v>2.011481461</v>
      </c>
      <c r="K12" s="14">
        <f>J12/I12</f>
        <v>0.6785610146</v>
      </c>
      <c r="L12" s="1"/>
      <c r="M12" s="10">
        <f>AVERAGE(M7:M11)</f>
        <v>2.964333962</v>
      </c>
      <c r="N12" s="10">
        <f>SQRT(N7^2+N8^2+N9^2+N10^2+N11^2)/5</f>
        <v>2.011468159</v>
      </c>
      <c r="O12" s="14">
        <f>N12/M12</f>
        <v>0.6785565274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</row>
    <row r="16" ht="14.25" customHeight="1">
      <c r="A16" s="4" t="s">
        <v>121</v>
      </c>
      <c r="B16" s="4" t="s">
        <v>122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</row>
    <row r="17" ht="14.25" customHeight="1">
      <c r="A17" s="4" t="s">
        <v>72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/>
      <c r="I17" s="12">
        <v>0.0</v>
      </c>
      <c r="J17" s="13">
        <v>3.110927</v>
      </c>
      <c r="K17" s="14" t="s">
        <v>32</v>
      </c>
      <c r="L17" s="1"/>
      <c r="M17" s="12">
        <v>0.0</v>
      </c>
      <c r="N17" s="13">
        <v>3.110927</v>
      </c>
      <c r="O17" s="14" t="s">
        <v>32</v>
      </c>
    </row>
    <row r="18" ht="14.25" customHeight="1">
      <c r="A18" s="4" t="s">
        <v>72</v>
      </c>
      <c r="B18" s="1">
        <v>2016.0</v>
      </c>
      <c r="C18" s="1">
        <v>0.0</v>
      </c>
      <c r="D18" s="1">
        <v>1.0</v>
      </c>
      <c r="E18" s="1">
        <v>0.0</v>
      </c>
      <c r="F18" s="1">
        <v>0.0</v>
      </c>
      <c r="G18" s="1">
        <v>0.0</v>
      </c>
      <c r="H18" s="1"/>
      <c r="I18" s="12">
        <v>5.00861141</v>
      </c>
      <c r="J18" s="13">
        <v>4.484140695</v>
      </c>
      <c r="K18" s="14">
        <v>0.8952862036865422</v>
      </c>
      <c r="L18" s="1"/>
      <c r="M18" s="12">
        <v>5.00861141</v>
      </c>
      <c r="N18" s="13">
        <v>4.484140695</v>
      </c>
      <c r="O18" s="14">
        <v>0.895208</v>
      </c>
    </row>
    <row r="19" ht="14.25" customHeight="1">
      <c r="A19" s="4" t="s">
        <v>72</v>
      </c>
      <c r="B19" s="1">
        <v>2017.0</v>
      </c>
      <c r="C19" s="1">
        <v>0.0</v>
      </c>
      <c r="D19" s="1">
        <v>1.0</v>
      </c>
      <c r="E19" s="1">
        <v>0.0</v>
      </c>
      <c r="F19" s="1">
        <v>0.0</v>
      </c>
      <c r="G19" s="1">
        <v>0.0</v>
      </c>
      <c r="H19" s="1"/>
      <c r="I19" s="12">
        <v>6.6</v>
      </c>
      <c r="J19" s="13">
        <v>5.8997703</v>
      </c>
      <c r="K19" s="14">
        <v>0.8939046</v>
      </c>
      <c r="L19" s="1"/>
      <c r="M19" s="12">
        <v>6.6</v>
      </c>
      <c r="N19" s="13">
        <v>5.8997703</v>
      </c>
      <c r="O19" s="14">
        <v>0.8939046</v>
      </c>
    </row>
    <row r="20" ht="14.25" customHeight="1">
      <c r="A20" s="4" t="s">
        <v>72</v>
      </c>
      <c r="B20" s="1">
        <v>2018.0</v>
      </c>
      <c r="C20" s="1">
        <v>0.0</v>
      </c>
      <c r="D20" s="1">
        <v>1.0</v>
      </c>
      <c r="E20" s="1">
        <v>0.0</v>
      </c>
      <c r="F20" s="1">
        <v>0.0</v>
      </c>
      <c r="G20" s="1">
        <v>0.0</v>
      </c>
      <c r="H20" s="1"/>
      <c r="I20" s="12">
        <v>3.2130584</v>
      </c>
      <c r="J20" s="13">
        <v>2.8623302</v>
      </c>
      <c r="K20" s="14">
        <v>0.8908429</v>
      </c>
      <c r="L20" s="1"/>
      <c r="M20" s="12">
        <v>3.2130584</v>
      </c>
      <c r="N20" s="13">
        <v>2.8620965</v>
      </c>
      <c r="O20" s="14">
        <v>0.8907701</v>
      </c>
    </row>
    <row r="21" ht="14.25" customHeight="1">
      <c r="A21" s="4" t="s">
        <v>72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/>
      <c r="I21" s="12">
        <v>0.0</v>
      </c>
      <c r="J21" s="13">
        <v>3.373234</v>
      </c>
      <c r="K21" s="14" t="s">
        <v>32</v>
      </c>
      <c r="L21" s="1"/>
      <c r="M21" s="12">
        <v>0.0</v>
      </c>
      <c r="N21" s="13">
        <v>3.373234</v>
      </c>
      <c r="O21" s="14" t="s">
        <v>32</v>
      </c>
    </row>
    <row r="22" ht="14.25" customHeight="1">
      <c r="A22" s="1"/>
      <c r="B22" s="4" t="s">
        <v>91</v>
      </c>
      <c r="C22" s="10">
        <v>0.0</v>
      </c>
      <c r="D22" s="10">
        <v>0.6</v>
      </c>
      <c r="E22" s="10">
        <v>0.0</v>
      </c>
      <c r="F22" s="10">
        <v>0.0</v>
      </c>
      <c r="G22" s="10">
        <v>0.0</v>
      </c>
      <c r="H22" s="1"/>
      <c r="I22" s="10">
        <f>AVERAGE(I17:I21)</f>
        <v>2.964333962</v>
      </c>
      <c r="J22" s="10">
        <f>SQRT(J17^2+J18^2+J19^2+J20^2+J21^2)/5</f>
        <v>1.834822236</v>
      </c>
      <c r="K22" s="14">
        <f>J22/I22</f>
        <v>0.6189661016</v>
      </c>
      <c r="L22" s="1"/>
      <c r="M22" s="10">
        <f>AVERAGE(M17:M21)</f>
        <v>2.964333962</v>
      </c>
      <c r="N22" s="10">
        <f>SQRT(N17^2+N18^2+N19^2+N20^2+N21^2)/5</f>
        <v>1.834807654</v>
      </c>
      <c r="O22" s="14">
        <f>N22/M22</f>
        <v>0.6189611823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</row>
    <row r="26" ht="14.25" customHeight="1">
      <c r="A26" s="4" t="s">
        <v>121</v>
      </c>
      <c r="B26" s="4" t="s">
        <v>122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</row>
    <row r="27" ht="14.25" customHeight="1">
      <c r="A27" s="4" t="s">
        <v>72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">
        <v>0.0</v>
      </c>
      <c r="J27" s="13">
        <v>1.5642382</v>
      </c>
      <c r="K27" s="14" t="s">
        <v>32</v>
      </c>
      <c r="L27" s="1"/>
      <c r="M27" s="1">
        <v>0.0</v>
      </c>
      <c r="N27" s="13">
        <v>1.5642382</v>
      </c>
      <c r="O27" s="14" t="s">
        <v>32</v>
      </c>
    </row>
    <row r="28" ht="14.25" customHeight="1">
      <c r="A28" s="4" t="s">
        <v>72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">
        <v>0.0</v>
      </c>
      <c r="J28" s="13">
        <v>3.127414</v>
      </c>
      <c r="K28" s="14" t="s">
        <v>32</v>
      </c>
      <c r="L28" s="1"/>
      <c r="M28" s="1">
        <v>0.0</v>
      </c>
      <c r="N28" s="13">
        <v>3.127414</v>
      </c>
      <c r="O28" s="14" t="s">
        <v>32</v>
      </c>
    </row>
    <row r="29" ht="14.25" customHeight="1">
      <c r="A29" s="4" t="s">
        <v>72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2.901703</v>
      </c>
      <c r="K29" s="14" t="s">
        <v>32</v>
      </c>
      <c r="L29" s="1"/>
      <c r="M29" s="1">
        <v>0.0</v>
      </c>
      <c r="N29" s="13">
        <v>2.901703</v>
      </c>
      <c r="O29" s="14" t="s">
        <v>32</v>
      </c>
    </row>
    <row r="30" ht="14.25" customHeight="1">
      <c r="A30" s="4" t="s">
        <v>72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3.121375</v>
      </c>
      <c r="K30" s="14" t="s">
        <v>32</v>
      </c>
      <c r="L30" s="1"/>
      <c r="M30" s="1">
        <v>0.0</v>
      </c>
      <c r="N30" s="13">
        <v>3.121375</v>
      </c>
      <c r="O30" s="14" t="s">
        <v>32</v>
      </c>
    </row>
    <row r="31" ht="14.25" customHeight="1">
      <c r="A31" s="4" t="s">
        <v>72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1.3626675</v>
      </c>
      <c r="K31" s="14" t="s">
        <v>32</v>
      </c>
      <c r="L31" s="1"/>
      <c r="M31" s="1">
        <v>0.0</v>
      </c>
      <c r="N31" s="13">
        <v>1.3626675</v>
      </c>
      <c r="O31" s="14" t="s">
        <v>32</v>
      </c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"/>
      <c r="I32" s="10">
        <f>AVERAGE(I27:I31)</f>
        <v>0</v>
      </c>
      <c r="J32" s="10">
        <f>SQRT(J27^2+J28^2+J29^2+J30^2+J31^2)/5</f>
        <v>1.135733849</v>
      </c>
      <c r="K32" s="14" t="s">
        <v>32</v>
      </c>
      <c r="L32" s="1"/>
      <c r="M32" s="10">
        <f>AVERAGE(M27:M31)</f>
        <v>0</v>
      </c>
      <c r="N32" s="10">
        <f>SQRT(N27^2+N28^2+N29^2+N30^2+N31^2)/5</f>
        <v>1.135733849</v>
      </c>
      <c r="O32" s="14" t="s">
        <v>32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 t="s">
        <v>127</v>
      </c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"/>
      <c r="B5" s="1"/>
      <c r="C5" s="9" t="s">
        <v>90</v>
      </c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 t="s">
        <v>72</v>
      </c>
      <c r="B7" s="1">
        <v>2015.0</v>
      </c>
      <c r="C7" s="1">
        <v>0.0</v>
      </c>
      <c r="D7" s="1">
        <v>2.0</v>
      </c>
      <c r="E7" s="1">
        <v>0.0</v>
      </c>
      <c r="F7" s="1">
        <v>0.0</v>
      </c>
      <c r="G7" s="1">
        <v>0.0</v>
      </c>
      <c r="H7" s="1">
        <v>2.0</v>
      </c>
      <c r="I7" s="1">
        <v>2.0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 t="s">
        <v>72</v>
      </c>
      <c r="B8" s="1">
        <v>2016.0</v>
      </c>
      <c r="C8" s="1">
        <v>0.0</v>
      </c>
      <c r="D8" s="1">
        <v>1.0</v>
      </c>
      <c r="E8" s="1">
        <v>0.0</v>
      </c>
      <c r="F8" s="1">
        <v>0.0</v>
      </c>
      <c r="G8" s="1">
        <v>0.0</v>
      </c>
      <c r="H8" s="1">
        <v>1.0</v>
      </c>
      <c r="I8" s="1">
        <v>1.0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 t="s">
        <v>72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 t="s">
        <v>72</v>
      </c>
      <c r="B10" s="1">
        <v>2018.0</v>
      </c>
      <c r="C10" s="1">
        <v>0.0</v>
      </c>
      <c r="D10" s="1">
        <v>1.0</v>
      </c>
      <c r="E10" s="1">
        <v>0.0</v>
      </c>
      <c r="F10" s="1">
        <v>0.0</v>
      </c>
      <c r="G10" s="1">
        <v>0.0</v>
      </c>
      <c r="H10" s="1">
        <v>1.0</v>
      </c>
      <c r="I10" s="1">
        <v>1.0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 t="s">
        <v>72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"/>
      <c r="B12" s="4" t="s">
        <v>91</v>
      </c>
      <c r="C12" s="10">
        <v>0.0</v>
      </c>
      <c r="D12" s="10">
        <v>0.8</v>
      </c>
      <c r="E12" s="1">
        <v>0.0</v>
      </c>
      <c r="F12" s="10">
        <v>0.0</v>
      </c>
      <c r="G12" s="10">
        <v>0.0</v>
      </c>
      <c r="H12" s="1">
        <v>0.8</v>
      </c>
      <c r="I12" s="1">
        <v>0.8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"/>
      <c r="B15" s="1"/>
      <c r="C15" s="9" t="s">
        <v>90</v>
      </c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 t="s">
        <v>72</v>
      </c>
      <c r="B17" s="1">
        <v>2015.0</v>
      </c>
      <c r="C17" s="1">
        <v>0.0</v>
      </c>
      <c r="D17" s="1">
        <v>2.0</v>
      </c>
      <c r="E17" s="1">
        <v>0.0</v>
      </c>
      <c r="F17" s="1">
        <v>0.0</v>
      </c>
      <c r="G17" s="1">
        <v>0.0</v>
      </c>
      <c r="H17" s="1">
        <v>2.0</v>
      </c>
      <c r="I17" s="1">
        <v>2.0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 t="s">
        <v>72</v>
      </c>
      <c r="B18" s="1">
        <v>2016.0</v>
      </c>
      <c r="C18" s="1">
        <v>0.0</v>
      </c>
      <c r="D18" s="1">
        <v>1.0</v>
      </c>
      <c r="E18" s="1">
        <v>0.0</v>
      </c>
      <c r="F18" s="1">
        <v>0.0</v>
      </c>
      <c r="G18" s="1">
        <v>0.0</v>
      </c>
      <c r="H18" s="1">
        <v>1.0</v>
      </c>
      <c r="I18" s="1">
        <v>1.0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 t="s">
        <v>72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 t="s">
        <v>72</v>
      </c>
      <c r="B20" s="1">
        <v>2018.0</v>
      </c>
      <c r="C20" s="1">
        <v>0.0</v>
      </c>
      <c r="D20" s="1">
        <v>1.0</v>
      </c>
      <c r="E20" s="1">
        <v>0.0</v>
      </c>
      <c r="F20" s="1">
        <v>0.0</v>
      </c>
      <c r="G20" s="1">
        <v>0.0</v>
      </c>
      <c r="H20" s="1">
        <v>1.0</v>
      </c>
      <c r="I20" s="1">
        <v>1.0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 t="s">
        <v>72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"/>
      <c r="B22" s="4" t="s">
        <v>91</v>
      </c>
      <c r="C22" s="10">
        <v>0.0</v>
      </c>
      <c r="D22" s="10">
        <v>0.8</v>
      </c>
      <c r="E22" s="1">
        <v>0.0</v>
      </c>
      <c r="F22" s="10">
        <v>0.0</v>
      </c>
      <c r="G22" s="10">
        <v>0.0</v>
      </c>
      <c r="H22" s="1">
        <v>0.8</v>
      </c>
      <c r="I22" s="1">
        <v>0.8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"/>
      <c r="B25" s="1"/>
      <c r="C25" s="9" t="s">
        <v>90</v>
      </c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 t="s">
        <v>72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 t="s">
        <v>72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 t="s">
        <v>72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 t="s">
        <v>72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 t="s">
        <v>72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"/>
      <c r="B32" s="4" t="s">
        <v>91</v>
      </c>
      <c r="C32" s="10">
        <v>0.0</v>
      </c>
      <c r="D32" s="10">
        <v>0.0</v>
      </c>
      <c r="E32" s="1">
        <v>0.0</v>
      </c>
      <c r="F32" s="10">
        <v>0.0</v>
      </c>
      <c r="G32" s="10">
        <v>0.0</v>
      </c>
      <c r="H32" s="10">
        <v>0.0</v>
      </c>
      <c r="I32" s="10">
        <v>0.0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5:G5"/>
    <mergeCell ref="C15:G15"/>
    <mergeCell ref="C25:G25"/>
  </mergeCells>
  <printOptions/>
  <pageMargins bottom="15.5972" footer="0.0" header="0.0" left="0.0" right="0.0" top="15.5972"/>
  <pageSetup orientation="portrait" pageOrder="overThenDown"/>
  <headerFooter>
    <oddHeader>&amp;C000000&amp;A</oddHeader>
    <oddFooter>&amp;C000000Page &amp;P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3" width="8.88"/>
    <col customWidth="1" min="24" max="26" width="8.63"/>
  </cols>
  <sheetData>
    <row r="1" ht="14.25" customHeight="1">
      <c r="A1" s="6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4.25" customHeight="1">
      <c r="A2" s="4" t="s">
        <v>128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4" t="s">
        <v>121</v>
      </c>
      <c r="B6" s="4" t="s">
        <v>122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  <c r="W6" s="1"/>
    </row>
    <row r="7" ht="14.25" customHeight="1">
      <c r="A7" s="4" t="s">
        <v>74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/>
      <c r="I7" s="12">
        <v>0.0</v>
      </c>
      <c r="J7" s="13">
        <v>4.362336</v>
      </c>
      <c r="K7" s="14" t="s">
        <v>32</v>
      </c>
      <c r="L7" s="1"/>
      <c r="M7" s="12">
        <f>S7*(I7-SUM(C7:F7))+C7+D7+0.75*F7</f>
        <v>0</v>
      </c>
      <c r="N7" s="13">
        <v>3.2261797636004554</v>
      </c>
      <c r="O7" s="14" t="s">
        <v>32</v>
      </c>
    </row>
    <row r="8" ht="14.25" customHeight="1">
      <c r="A8" s="4" t="s">
        <v>74</v>
      </c>
      <c r="B8" s="1">
        <v>2016.0</v>
      </c>
      <c r="C8" s="1">
        <v>0.0</v>
      </c>
      <c r="D8" s="1">
        <v>0.0</v>
      </c>
      <c r="E8" s="1">
        <v>0.0</v>
      </c>
      <c r="F8" s="1">
        <v>1.0</v>
      </c>
      <c r="G8" s="1">
        <v>0.0</v>
      </c>
      <c r="H8" s="1"/>
      <c r="I8" s="12">
        <v>5.076923077</v>
      </c>
      <c r="J8" s="13">
        <v>4.545299188</v>
      </c>
      <c r="K8" s="14">
        <f>J8/I8</f>
        <v>0.8952862037</v>
      </c>
      <c r="L8" s="1"/>
      <c r="M8" s="12">
        <v>3.729289941</v>
      </c>
      <c r="N8" s="5">
        <v>3.393271286</v>
      </c>
      <c r="O8" s="14">
        <f t="shared" ref="O8:O12" si="1">N8/M8</f>
        <v>0.9098974174</v>
      </c>
    </row>
    <row r="9" ht="14.25" customHeight="1">
      <c r="A9" s="4" t="s">
        <v>74</v>
      </c>
      <c r="B9" s="1">
        <v>2017.0</v>
      </c>
      <c r="C9" s="1">
        <v>0.0</v>
      </c>
      <c r="D9" s="1">
        <v>1.0</v>
      </c>
      <c r="E9" s="1">
        <v>1.0</v>
      </c>
      <c r="F9" s="1">
        <v>1.0</v>
      </c>
      <c r="G9" s="1">
        <v>1.0</v>
      </c>
      <c r="H9" s="1"/>
      <c r="I9" s="12">
        <v>17.5176002</v>
      </c>
      <c r="J9" s="13">
        <v>7.9494917</v>
      </c>
      <c r="K9" s="14">
        <v>0.4538003</v>
      </c>
      <c r="L9" s="1"/>
      <c r="M9" s="12">
        <v>12.35901553076923</v>
      </c>
      <c r="N9" s="5">
        <v>6.106188564919507</v>
      </c>
      <c r="O9" s="14">
        <f t="shared" si="1"/>
        <v>0.4940675533</v>
      </c>
    </row>
    <row r="10" ht="14.25" customHeight="1">
      <c r="A10" s="4" t="s">
        <v>74</v>
      </c>
      <c r="B10" s="1">
        <v>2018.0</v>
      </c>
      <c r="C10" s="1">
        <v>0.0</v>
      </c>
      <c r="D10" s="1">
        <v>2.0</v>
      </c>
      <c r="E10" s="1">
        <v>0.0</v>
      </c>
      <c r="F10" s="1">
        <v>0.0</v>
      </c>
      <c r="G10" s="1">
        <v>1.0</v>
      </c>
      <c r="H10" s="1"/>
      <c r="I10" s="12">
        <v>15.1267664</v>
      </c>
      <c r="J10" s="13">
        <v>7.822844</v>
      </c>
      <c r="K10" s="14">
        <v>0.5171524</v>
      </c>
      <c r="L10" s="1"/>
      <c r="M10" s="12">
        <v>11.592636984615384</v>
      </c>
      <c r="N10" s="5">
        <v>5.974649228725522</v>
      </c>
      <c r="O10" s="14">
        <f t="shared" si="1"/>
        <v>0.5153831037</v>
      </c>
    </row>
    <row r="11" ht="14.25" customHeight="1">
      <c r="A11" s="4" t="s">
        <v>74</v>
      </c>
      <c r="B11" s="1">
        <v>2019.0</v>
      </c>
      <c r="C11" s="1">
        <v>0.0</v>
      </c>
      <c r="D11" s="1">
        <v>1.0</v>
      </c>
      <c r="E11" s="1">
        <v>1.0</v>
      </c>
      <c r="F11" s="1">
        <v>0.0</v>
      </c>
      <c r="G11" s="1">
        <v>0.0</v>
      </c>
      <c r="H11" s="1"/>
      <c r="I11" s="12">
        <v>9.6631234</v>
      </c>
      <c r="J11" s="13">
        <v>6.1437927</v>
      </c>
      <c r="K11" s="14">
        <v>0.6357978</v>
      </c>
      <c r="L11" s="1"/>
      <c r="M11" s="12">
        <v>6.599974792307692</v>
      </c>
      <c r="N11" s="5">
        <v>4.626369689583257</v>
      </c>
      <c r="O11" s="14">
        <f t="shared" si="1"/>
        <v>0.7009677817</v>
      </c>
    </row>
    <row r="12" ht="14.25" customHeight="1">
      <c r="A12" s="1"/>
      <c r="B12" s="4" t="s">
        <v>91</v>
      </c>
      <c r="C12" s="10">
        <v>0.0</v>
      </c>
      <c r="D12" s="10">
        <v>0.8</v>
      </c>
      <c r="E12" s="10">
        <v>0.4</v>
      </c>
      <c r="F12" s="10">
        <v>0.4</v>
      </c>
      <c r="G12" s="10">
        <v>0.4</v>
      </c>
      <c r="H12" s="1"/>
      <c r="I12" s="10">
        <f>AVERAGE(I7:I11)</f>
        <v>9.476882615</v>
      </c>
      <c r="J12" s="10">
        <f>SQRT(J7^2+J8^2+J9^2+J10^2+J11^2)/5</f>
        <v>2.841318112</v>
      </c>
      <c r="K12" s="14">
        <f>J12/I12</f>
        <v>0.2998156912</v>
      </c>
      <c r="L12" s="1"/>
      <c r="M12" s="10">
        <f>AVERAGE(M7:M11)</f>
        <v>6.85618345</v>
      </c>
      <c r="N12" s="10">
        <f>SQRT(N7^2+N8^2+N9^2+N10^2+N11^2)/5</f>
        <v>2.156921831</v>
      </c>
      <c r="O12" s="14">
        <f t="shared" si="1"/>
        <v>0.3145951164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</row>
    <row r="16" ht="14.25" customHeight="1">
      <c r="A16" s="4" t="s">
        <v>121</v>
      </c>
      <c r="B16" s="4" t="s">
        <v>122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  <c r="Q16" s="14"/>
      <c r="R16" s="14"/>
    </row>
    <row r="17" ht="14.25" customHeight="1">
      <c r="A17" s="4" t="s">
        <v>74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/>
      <c r="I17" s="12">
        <v>0.0</v>
      </c>
      <c r="J17" s="13">
        <v>3.110927</v>
      </c>
      <c r="K17" s="14" t="s">
        <v>32</v>
      </c>
      <c r="L17" s="1"/>
      <c r="M17" s="12">
        <v>0.0</v>
      </c>
      <c r="N17" s="13">
        <v>2.3006961713720067</v>
      </c>
      <c r="O17" s="14" t="s">
        <v>32</v>
      </c>
    </row>
    <row r="18" ht="14.25" customHeight="1">
      <c r="A18" s="4" t="s">
        <v>74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2">
        <v>0.0</v>
      </c>
      <c r="J18" s="13">
        <v>3.06967</v>
      </c>
      <c r="K18" s="14" t="s">
        <v>32</v>
      </c>
      <c r="L18" s="1"/>
      <c r="M18" s="12">
        <v>0.0</v>
      </c>
      <c r="N18" s="5">
        <v>2.270184422963158</v>
      </c>
      <c r="O18" s="14" t="s">
        <v>32</v>
      </c>
    </row>
    <row r="19" ht="14.25" customHeight="1">
      <c r="A19" s="4" t="s">
        <v>74</v>
      </c>
      <c r="B19" s="1">
        <v>2017.0</v>
      </c>
      <c r="C19" s="1">
        <v>0.0</v>
      </c>
      <c r="D19" s="1">
        <v>1.0</v>
      </c>
      <c r="E19" s="1">
        <v>1.0</v>
      </c>
      <c r="F19" s="1">
        <v>1.0</v>
      </c>
      <c r="G19" s="1">
        <v>1.0</v>
      </c>
      <c r="H19" s="1"/>
      <c r="I19" s="12">
        <v>17.5176002</v>
      </c>
      <c r="J19" s="13">
        <v>7.9494917</v>
      </c>
      <c r="K19" s="14">
        <v>0.4538003</v>
      </c>
      <c r="L19" s="1"/>
      <c r="M19" s="12">
        <v>12.35901553076923</v>
      </c>
      <c r="N19" s="5">
        <v>6.106188564919507</v>
      </c>
      <c r="O19" s="14">
        <f t="shared" ref="O19:O22" si="2">N19/M19</f>
        <v>0.4940675533</v>
      </c>
    </row>
    <row r="20" ht="14.25" customHeight="1">
      <c r="A20" s="4" t="s">
        <v>74</v>
      </c>
      <c r="B20" s="1">
        <v>2018.0</v>
      </c>
      <c r="C20" s="1">
        <v>0.0</v>
      </c>
      <c r="D20" s="1">
        <v>1.0</v>
      </c>
      <c r="E20" s="1">
        <v>0.0</v>
      </c>
      <c r="F20" s="1">
        <v>0.0</v>
      </c>
      <c r="G20" s="1">
        <v>0.0</v>
      </c>
      <c r="H20" s="1"/>
      <c r="I20" s="12">
        <v>4.115758</v>
      </c>
      <c r="J20" s="13">
        <v>3.6664937</v>
      </c>
      <c r="K20" s="14">
        <v>0.8908429</v>
      </c>
      <c r="L20" s="1"/>
      <c r="M20" s="12">
        <v>3.2769000769230763</v>
      </c>
      <c r="N20" s="5">
        <v>2.7345893349708703</v>
      </c>
      <c r="O20" s="14">
        <f t="shared" si="2"/>
        <v>0.83450495</v>
      </c>
    </row>
    <row r="21" ht="14.25" customHeight="1">
      <c r="A21" s="4" t="s">
        <v>74</v>
      </c>
      <c r="B21" s="1">
        <v>2019.0</v>
      </c>
      <c r="C21" s="1">
        <v>0.0</v>
      </c>
      <c r="D21" s="1">
        <v>0.0</v>
      </c>
      <c r="E21" s="1">
        <v>1.0</v>
      </c>
      <c r="F21" s="1">
        <v>0.0</v>
      </c>
      <c r="G21" s="1">
        <v>0.0</v>
      </c>
      <c r="H21" s="1"/>
      <c r="I21" s="12">
        <v>5.510806</v>
      </c>
      <c r="J21" s="13">
        <v>4.91366</v>
      </c>
      <c r="K21" s="14">
        <v>0.891641</v>
      </c>
      <c r="L21" s="1"/>
      <c r="M21" s="12">
        <v>3.2963582307692305</v>
      </c>
      <c r="N21" s="5">
        <v>3.66989352660817</v>
      </c>
      <c r="O21" s="14">
        <f t="shared" si="2"/>
        <v>1.113317567</v>
      </c>
    </row>
    <row r="22" ht="14.25" customHeight="1">
      <c r="A22" s="1"/>
      <c r="B22" s="4" t="s">
        <v>91</v>
      </c>
      <c r="C22" s="10">
        <v>0.0</v>
      </c>
      <c r="D22" s="10">
        <v>0.4</v>
      </c>
      <c r="E22" s="10">
        <v>0.4</v>
      </c>
      <c r="F22" s="10">
        <v>0.2</v>
      </c>
      <c r="G22" s="10">
        <v>0.2</v>
      </c>
      <c r="H22" s="1"/>
      <c r="I22" s="10">
        <f>AVERAGE(I17:I21)</f>
        <v>5.42883284</v>
      </c>
      <c r="J22" s="10">
        <f>SQRT(J17^2+J18^2+J19^2+J20^2+J21^2)/5</f>
        <v>2.189816336</v>
      </c>
      <c r="K22" s="14">
        <f>J22/I22</f>
        <v>0.4033677957</v>
      </c>
      <c r="L22" s="1"/>
      <c r="M22" s="10">
        <f>AVERAGE(M17:M21)</f>
        <v>3.786454768</v>
      </c>
      <c r="N22" s="10">
        <f>SQRT(N17^2+N18^2+N19^2+N20^2+N21^2)/5</f>
        <v>1.657450769</v>
      </c>
      <c r="O22" s="14">
        <f t="shared" si="2"/>
        <v>0.4377315644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  <c r="Q25" s="14"/>
      <c r="R25" s="14"/>
    </row>
    <row r="26" ht="14.25" customHeight="1">
      <c r="A26" s="4" t="s">
        <v>121</v>
      </c>
      <c r="B26" s="4" t="s">
        <v>122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  <c r="Q26" s="14"/>
      <c r="R26" s="14"/>
    </row>
    <row r="27" ht="14.25" customHeight="1">
      <c r="A27" s="4" t="s">
        <v>74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2">
        <v>0.0</v>
      </c>
      <c r="J27" s="13">
        <v>1.5642382</v>
      </c>
      <c r="K27" s="14" t="s">
        <v>32</v>
      </c>
      <c r="L27" s="1"/>
      <c r="M27" s="12">
        <v>0.0</v>
      </c>
      <c r="N27" s="5">
        <v>1.1568374435831632</v>
      </c>
      <c r="O27" s="14" t="s">
        <v>32</v>
      </c>
    </row>
    <row r="28" ht="14.25" customHeight="1">
      <c r="A28" s="4" t="s">
        <v>74</v>
      </c>
      <c r="B28" s="1">
        <v>2016.0</v>
      </c>
      <c r="C28" s="1">
        <v>0.0</v>
      </c>
      <c r="D28" s="1">
        <v>0.0</v>
      </c>
      <c r="E28" s="1">
        <v>0.0</v>
      </c>
      <c r="F28" s="1">
        <v>1.0</v>
      </c>
      <c r="G28" s="1">
        <v>0.0</v>
      </c>
      <c r="H28" s="1"/>
      <c r="I28" s="12">
        <v>5.076923077</v>
      </c>
      <c r="J28" s="13">
        <v>4.545299188</v>
      </c>
      <c r="K28" s="14">
        <v>0.8952862036834048</v>
      </c>
      <c r="L28" s="1"/>
      <c r="M28" s="12">
        <v>3.729289941</v>
      </c>
      <c r="N28" s="5">
        <v>3.393271286</v>
      </c>
      <c r="O28" s="14">
        <v>0.9098974173861372</v>
      </c>
    </row>
    <row r="29" ht="14.25" customHeight="1">
      <c r="A29" s="4" t="s">
        <v>74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2">
        <v>0.0</v>
      </c>
      <c r="J29" s="13">
        <v>2.86861</v>
      </c>
      <c r="K29" s="14" t="s">
        <v>32</v>
      </c>
      <c r="L29" s="1"/>
      <c r="M29" s="12">
        <v>0.0</v>
      </c>
      <c r="N29" s="5">
        <v>2.1214898466468197</v>
      </c>
      <c r="O29" s="14" t="s">
        <v>32</v>
      </c>
    </row>
    <row r="30" ht="14.25" customHeight="1">
      <c r="A30" s="4" t="s">
        <v>74</v>
      </c>
      <c r="B30" s="1">
        <v>2018.0</v>
      </c>
      <c r="C30" s="1">
        <v>0.0</v>
      </c>
      <c r="D30" s="1">
        <v>1.0</v>
      </c>
      <c r="E30" s="1">
        <v>0.0</v>
      </c>
      <c r="F30" s="1">
        <v>0.0</v>
      </c>
      <c r="G30" s="1">
        <v>1.0</v>
      </c>
      <c r="H30" s="1"/>
      <c r="I30" s="12">
        <v>11.0110084</v>
      </c>
      <c r="J30" s="13">
        <v>6.9262552</v>
      </c>
      <c r="K30" s="14">
        <v>0.6290301</v>
      </c>
      <c r="L30" s="1"/>
      <c r="M30" s="12">
        <v>8.315736907692308</v>
      </c>
      <c r="N30" s="5">
        <v>5.247160207172903</v>
      </c>
      <c r="O30" s="14">
        <f t="shared" ref="O30:O32" si="3">N30/M30</f>
        <v>0.6309916085</v>
      </c>
    </row>
    <row r="31" ht="14.25" customHeight="1">
      <c r="A31" s="4" t="s">
        <v>74</v>
      </c>
      <c r="B31" s="1">
        <v>2019.0</v>
      </c>
      <c r="C31" s="1">
        <v>0.0</v>
      </c>
      <c r="D31" s="1">
        <v>1.0</v>
      </c>
      <c r="E31" s="1">
        <v>0.0</v>
      </c>
      <c r="F31" s="1">
        <v>0.0</v>
      </c>
      <c r="G31" s="1">
        <v>0.0</v>
      </c>
      <c r="H31" s="1"/>
      <c r="I31" s="12">
        <v>4.152318</v>
      </c>
      <c r="J31" s="13">
        <v>3.702377</v>
      </c>
      <c r="K31" s="14">
        <v>0.891641</v>
      </c>
      <c r="L31" s="1"/>
      <c r="M31" s="12">
        <v>3.303617</v>
      </c>
      <c r="N31" s="5">
        <v>2.7614416171160725</v>
      </c>
      <c r="O31" s="14">
        <f t="shared" si="3"/>
        <v>0.8358843102</v>
      </c>
    </row>
    <row r="32" ht="14.25" customHeight="1">
      <c r="A32" s="1"/>
      <c r="B32" s="4" t="s">
        <v>91</v>
      </c>
      <c r="C32" s="10">
        <v>0.0</v>
      </c>
      <c r="D32" s="10">
        <v>0.4</v>
      </c>
      <c r="E32" s="10">
        <v>0.0</v>
      </c>
      <c r="F32" s="10">
        <v>0.2</v>
      </c>
      <c r="G32" s="10">
        <v>0.2</v>
      </c>
      <c r="H32" s="1"/>
      <c r="I32" s="10">
        <f>AVERAGE(I27:I31)</f>
        <v>4.048049895</v>
      </c>
      <c r="J32" s="10">
        <f>SQRT(J27^2+J28^2+J29^2+J30^2+J31^2)/5</f>
        <v>1.928897257</v>
      </c>
      <c r="K32" s="14">
        <f>J32/I32</f>
        <v>0.4765003661</v>
      </c>
      <c r="L32" s="1"/>
      <c r="M32" s="10">
        <f>AVERAGE(M27:M31)</f>
        <v>3.06972877</v>
      </c>
      <c r="N32" s="10">
        <f>SQRT(N27^2+N28^2+N29^2+N30^2+N31^2)/5</f>
        <v>1.449296824</v>
      </c>
      <c r="O32" s="14">
        <f t="shared" si="3"/>
        <v>0.4721253677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 t="s">
        <v>128</v>
      </c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"/>
      <c r="B5" s="1"/>
      <c r="C5" s="9" t="s">
        <v>90</v>
      </c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 t="s">
        <v>74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 t="s">
        <v>74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 t="s">
        <v>74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 t="s">
        <v>74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 t="s">
        <v>74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"/>
      <c r="B12" s="4" t="s">
        <v>91</v>
      </c>
      <c r="C12" s="10">
        <v>0.0</v>
      </c>
      <c r="D12" s="10">
        <v>0.0</v>
      </c>
      <c r="E12" s="1">
        <v>0.0</v>
      </c>
      <c r="F12" s="1">
        <v>0.0</v>
      </c>
      <c r="G12" s="10">
        <v>0.0</v>
      </c>
      <c r="H12" s="1">
        <v>0.0</v>
      </c>
      <c r="I12" s="1">
        <v>0.0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"/>
      <c r="B15" s="1"/>
      <c r="C15" s="9" t="s">
        <v>90</v>
      </c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 t="s">
        <v>74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 t="s">
        <v>74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 t="s">
        <v>74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 t="s">
        <v>74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 t="s">
        <v>74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"/>
      <c r="B22" s="4" t="s">
        <v>91</v>
      </c>
      <c r="C22" s="10">
        <v>0.0</v>
      </c>
      <c r="D22" s="10">
        <v>0.0</v>
      </c>
      <c r="E22" s="1">
        <v>0.0</v>
      </c>
      <c r="F22" s="1">
        <v>0.0</v>
      </c>
      <c r="G22" s="10">
        <v>0.0</v>
      </c>
      <c r="H22" s="1">
        <v>0.0</v>
      </c>
      <c r="I22" s="1">
        <v>0.0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"/>
      <c r="B25" s="1"/>
      <c r="C25" s="9" t="s">
        <v>90</v>
      </c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 t="s">
        <v>74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 t="s">
        <v>74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 t="s">
        <v>74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 t="s">
        <v>74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 t="s">
        <v>74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5:G5"/>
    <mergeCell ref="C15:G15"/>
    <mergeCell ref="C25:G25"/>
  </mergeCells>
  <printOptions/>
  <pageMargins bottom="15.5972" footer="0.0" header="0.0" left="0.0" right="0.0" top="15.5972"/>
  <pageSetup orientation="portrait" pageOrder="overThenDown"/>
  <headerFooter>
    <oddHeader>&amp;C000000&amp;A</oddHeader>
    <oddFooter>&amp;C000000Page &amp;P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19" width="9.5"/>
    <col customWidth="1" min="2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 t="s">
        <v>129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/>
      <c r="U2" s="4"/>
      <c r="V2" s="4"/>
      <c r="W2" s="4"/>
      <c r="X2" s="4"/>
      <c r="Y2" s="4"/>
      <c r="Z2" s="4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"/>
      <c r="B5" s="1"/>
      <c r="C5" s="9" t="s">
        <v>90</v>
      </c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 t="s">
        <v>76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 t="s">
        <v>76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 t="s">
        <v>76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 t="s">
        <v>76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 t="s">
        <v>76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"/>
      <c r="B12" s="4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"/>
      <c r="B15" s="1"/>
      <c r="C15" s="9" t="s">
        <v>90</v>
      </c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 t="s">
        <v>76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 t="s">
        <v>76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 t="s">
        <v>76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 t="s">
        <v>76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 t="s">
        <v>76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"/>
      <c r="B22" s="4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"/>
      <c r="B25" s="1"/>
      <c r="C25" s="9" t="s">
        <v>90</v>
      </c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 t="s">
        <v>76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 t="s">
        <v>76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 t="s">
        <v>76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 t="s">
        <v>76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 t="s">
        <v>76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5:G5"/>
    <mergeCell ref="C15:G15"/>
    <mergeCell ref="C25:G25"/>
  </mergeCells>
  <printOptions/>
  <pageMargins bottom="15.5972" footer="0.0" header="0.0" left="0.0" right="0.0" top="15.5972"/>
  <pageSetup orientation="portrait" pageOrder="overThenDown"/>
  <headerFooter>
    <oddHeader>&amp;C000000&amp;A</oddHeader>
    <oddFooter>&amp;C000000Page &amp;P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4" t="s">
        <v>130</v>
      </c>
      <c r="B2" s="1"/>
      <c r="C2" s="1"/>
      <c r="D2" s="1"/>
      <c r="E2" s="1"/>
      <c r="F2" s="1"/>
      <c r="G2" s="1"/>
      <c r="H2" s="1"/>
      <c r="I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</row>
    <row r="5" ht="14.25" customHeight="1">
      <c r="A5" s="1"/>
      <c r="B5" s="1"/>
      <c r="C5" s="9" t="s">
        <v>90</v>
      </c>
      <c r="H5" s="1"/>
      <c r="I5" s="1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</row>
    <row r="7" ht="14.25" customHeight="1">
      <c r="A7" s="4" t="s">
        <v>78</v>
      </c>
      <c r="B7" s="1">
        <v>2015.0</v>
      </c>
      <c r="C7" s="1">
        <v>0.0</v>
      </c>
      <c r="D7" s="1">
        <v>2.0</v>
      </c>
      <c r="E7" s="1">
        <v>0.0</v>
      </c>
      <c r="F7" s="1">
        <v>0.0</v>
      </c>
      <c r="G7" s="1">
        <v>0.0</v>
      </c>
      <c r="H7" s="1">
        <v>2.0</v>
      </c>
      <c r="I7" s="1">
        <v>2.0</v>
      </c>
    </row>
    <row r="8" ht="14.25" customHeight="1">
      <c r="A8" s="4" t="s">
        <v>78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</row>
    <row r="9" ht="14.25" customHeight="1">
      <c r="A9" s="4" t="s">
        <v>78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</row>
    <row r="10" ht="14.25" customHeight="1">
      <c r="A10" s="4" t="s">
        <v>78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</row>
    <row r="11" ht="14.25" customHeight="1">
      <c r="A11" s="4" t="s">
        <v>78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</row>
    <row r="12" ht="14.25" customHeight="1">
      <c r="A12" s="1"/>
      <c r="B12" s="4" t="s">
        <v>91</v>
      </c>
      <c r="C12" s="10">
        <v>0.0</v>
      </c>
      <c r="D12" s="1">
        <v>0.4</v>
      </c>
      <c r="E12" s="10">
        <v>0.0</v>
      </c>
      <c r="F12" s="10">
        <v>0.0</v>
      </c>
      <c r="G12" s="10">
        <v>0.0</v>
      </c>
      <c r="H12" s="1">
        <v>0.4</v>
      </c>
      <c r="I12" s="1">
        <v>0.4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</row>
    <row r="15" ht="14.25" customHeight="1">
      <c r="A15" s="1"/>
      <c r="B15" s="1"/>
      <c r="C15" s="9" t="s">
        <v>90</v>
      </c>
      <c r="H15" s="1"/>
      <c r="I15" s="1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</row>
    <row r="17" ht="14.25" customHeight="1">
      <c r="A17" s="4" t="s">
        <v>78</v>
      </c>
      <c r="B17" s="1">
        <v>2015.0</v>
      </c>
      <c r="C17" s="1">
        <v>0.0</v>
      </c>
      <c r="D17" s="1">
        <v>2.0</v>
      </c>
      <c r="E17" s="1">
        <v>0.0</v>
      </c>
      <c r="F17" s="1">
        <v>0.0</v>
      </c>
      <c r="G17" s="1">
        <v>0.0</v>
      </c>
      <c r="H17" s="1">
        <v>2.0</v>
      </c>
      <c r="I17" s="1">
        <v>2.0</v>
      </c>
    </row>
    <row r="18" ht="14.25" customHeight="1">
      <c r="A18" s="4" t="s">
        <v>78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</row>
    <row r="19" ht="14.25" customHeight="1">
      <c r="A19" s="4" t="s">
        <v>78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</row>
    <row r="20" ht="14.25" customHeight="1">
      <c r="A20" s="4" t="s">
        <v>78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</row>
    <row r="21" ht="14.25" customHeight="1">
      <c r="A21" s="4" t="s">
        <v>78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</row>
    <row r="22" ht="14.25" customHeight="1">
      <c r="A22" s="1"/>
      <c r="B22" s="4" t="s">
        <v>91</v>
      </c>
      <c r="C22" s="10">
        <v>0.0</v>
      </c>
      <c r="D22" s="1">
        <v>0.4</v>
      </c>
      <c r="E22" s="10">
        <v>0.0</v>
      </c>
      <c r="F22" s="10">
        <v>0.0</v>
      </c>
      <c r="G22" s="10">
        <v>0.0</v>
      </c>
      <c r="H22" s="1">
        <v>0.4</v>
      </c>
      <c r="I22" s="1">
        <v>0.4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</row>
    <row r="25" ht="14.25" customHeight="1">
      <c r="A25" s="1"/>
      <c r="B25" s="1"/>
      <c r="C25" s="9" t="s">
        <v>90</v>
      </c>
      <c r="H25" s="1"/>
      <c r="I25" s="1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</row>
    <row r="27" ht="14.25" customHeight="1">
      <c r="A27" s="4" t="s">
        <v>78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</row>
    <row r="28" ht="14.25" customHeight="1">
      <c r="A28" s="4" t="s">
        <v>78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</row>
    <row r="29" ht="14.25" customHeight="1">
      <c r="A29" s="4" t="s">
        <v>78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</row>
    <row r="30" ht="14.25" customHeight="1">
      <c r="A30" s="4" t="s">
        <v>78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</row>
    <row r="31" ht="14.25" customHeight="1">
      <c r="A31" s="4" t="s">
        <v>78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5:G5"/>
    <mergeCell ref="C15:G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3" width="8.88"/>
    <col customWidth="1" min="24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customHeight="1">
      <c r="A2" s="4" t="s">
        <v>131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  <c r="W6" s="1"/>
    </row>
    <row r="7" ht="14.25" customHeight="1">
      <c r="A7" s="1" t="s">
        <v>80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/>
      <c r="I7" s="12">
        <v>0.0</v>
      </c>
      <c r="J7" s="13">
        <v>4.362336</v>
      </c>
      <c r="K7" s="14" t="s">
        <v>32</v>
      </c>
      <c r="L7" s="1"/>
      <c r="M7" s="12">
        <v>0.0</v>
      </c>
      <c r="N7" s="5">
        <v>2.3134780255606495</v>
      </c>
      <c r="O7" s="14" t="s">
        <v>32</v>
      </c>
      <c r="Q7" s="14"/>
      <c r="R7" s="14"/>
    </row>
    <row r="8" ht="14.25" customHeight="1">
      <c r="A8" s="1" t="s">
        <v>80</v>
      </c>
      <c r="B8" s="1">
        <v>2016.0</v>
      </c>
      <c r="C8" s="1">
        <v>0.0</v>
      </c>
      <c r="D8" s="1">
        <v>0.0</v>
      </c>
      <c r="E8" s="1">
        <v>1.0</v>
      </c>
      <c r="F8" s="1">
        <v>0.0</v>
      </c>
      <c r="G8" s="1">
        <v>0.0</v>
      </c>
      <c r="H8" s="1"/>
      <c r="I8" s="12">
        <v>5.642487047</v>
      </c>
      <c r="J8" s="13">
        <v>5.051640807</v>
      </c>
      <c r="K8" s="14">
        <f>J8/I8</f>
        <v>0.8952862036</v>
      </c>
      <c r="L8" s="1"/>
      <c r="M8" s="12">
        <v>2.321243523</v>
      </c>
      <c r="N8" s="5">
        <v>2.80192099</v>
      </c>
      <c r="O8" s="14">
        <f>N8/M8</f>
        <v>1.20707757</v>
      </c>
      <c r="Q8" s="14"/>
      <c r="R8" s="14"/>
    </row>
    <row r="9" ht="14.25" customHeight="1">
      <c r="A9" s="1" t="s">
        <v>80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/>
      <c r="I9" s="12">
        <v>0.0</v>
      </c>
      <c r="J9" s="13">
        <v>4.445276</v>
      </c>
      <c r="K9" s="14" t="s">
        <v>32</v>
      </c>
      <c r="L9" s="1"/>
      <c r="M9" s="12">
        <v>0.0</v>
      </c>
      <c r="N9" s="5">
        <v>2.3574636028843585</v>
      </c>
      <c r="O9" s="14" t="s">
        <v>32</v>
      </c>
      <c r="Q9" s="14"/>
      <c r="R9" s="14"/>
    </row>
    <row r="10" ht="14.25" customHeight="1">
      <c r="A10" s="1" t="s">
        <v>80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/>
      <c r="I10" s="12">
        <v>0.0</v>
      </c>
      <c r="J10" s="13">
        <v>4.311346</v>
      </c>
      <c r="K10" s="14" t="s">
        <v>32</v>
      </c>
      <c r="L10" s="1"/>
      <c r="M10" s="12">
        <v>0.0</v>
      </c>
      <c r="N10" s="5">
        <v>2.286436494481123</v>
      </c>
      <c r="O10" s="14" t="s">
        <v>32</v>
      </c>
      <c r="Q10" s="14"/>
      <c r="R10" s="14"/>
    </row>
    <row r="11" ht="14.25" customHeight="1">
      <c r="A11" s="1" t="s">
        <v>80</v>
      </c>
      <c r="B11" s="1">
        <v>2019.0</v>
      </c>
      <c r="C11" s="1">
        <v>0.0</v>
      </c>
      <c r="D11" s="1">
        <v>0.0</v>
      </c>
      <c r="E11" s="1">
        <v>1.0</v>
      </c>
      <c r="F11" s="1">
        <v>0.0</v>
      </c>
      <c r="G11" s="1">
        <v>0.0</v>
      </c>
      <c r="H11" s="1"/>
      <c r="I11" s="12">
        <v>6.6</v>
      </c>
      <c r="J11" s="13">
        <v>5.884831</v>
      </c>
      <c r="K11" s="14">
        <v>0.891641</v>
      </c>
      <c r="L11" s="1"/>
      <c r="M11" s="12">
        <v>2.8</v>
      </c>
      <c r="N11" s="5">
        <v>3.274146468389935</v>
      </c>
      <c r="O11" s="14">
        <f t="shared" ref="O11:O12" si="1">N11/M11</f>
        <v>1.169338024</v>
      </c>
      <c r="Q11" s="14"/>
      <c r="R11" s="14"/>
    </row>
    <row r="12" ht="14.25" customHeight="1">
      <c r="A12" s="1"/>
      <c r="B12" s="1" t="s">
        <v>91</v>
      </c>
      <c r="C12" s="10">
        <v>0.0</v>
      </c>
      <c r="D12" s="10">
        <v>0.0</v>
      </c>
      <c r="E12" s="10">
        <v>0.4</v>
      </c>
      <c r="F12" s="10">
        <v>0.0</v>
      </c>
      <c r="G12" s="10">
        <v>0.0</v>
      </c>
      <c r="H12" s="1"/>
      <c r="I12" s="10">
        <f>AVERAGE(I7:I11)</f>
        <v>2.448497409</v>
      </c>
      <c r="J12" s="10">
        <f>SQRT(J7^2+J8^2+J9^2+J10^2+J11^2)/5</f>
        <v>2.16821096</v>
      </c>
      <c r="K12" s="14">
        <f>J12/I12</f>
        <v>0.8855271611</v>
      </c>
      <c r="L12" s="1"/>
      <c r="M12" s="10">
        <f>AVERAGE(M7:M11)</f>
        <v>1.024248705</v>
      </c>
      <c r="N12" s="10">
        <f>SQRT(N7^2+N8^2+N9^2+N10^2+N11^2)/5</f>
        <v>1.178276765</v>
      </c>
      <c r="O12" s="14">
        <f t="shared" si="1"/>
        <v>1.150381504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0"/>
      <c r="N13" s="10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</row>
    <row r="17" ht="14.25" customHeight="1">
      <c r="A17" s="1" t="s">
        <v>80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/>
      <c r="I17" s="1">
        <v>0.0</v>
      </c>
      <c r="J17" s="13">
        <v>3.110927</v>
      </c>
      <c r="K17" s="14" t="s">
        <v>32</v>
      </c>
      <c r="L17" s="1"/>
      <c r="M17" s="12">
        <v>0.0</v>
      </c>
      <c r="N17" s="5">
        <v>1.649818183107242</v>
      </c>
      <c r="O17" s="14" t="s">
        <v>32</v>
      </c>
      <c r="Q17" s="14"/>
      <c r="R17" s="14"/>
    </row>
    <row r="18" ht="14.25" customHeight="1">
      <c r="A18" s="1" t="s">
        <v>80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">
        <v>0.0</v>
      </c>
      <c r="J18" s="13">
        <v>3.077528</v>
      </c>
      <c r="K18" s="14" t="s">
        <v>32</v>
      </c>
      <c r="L18" s="1"/>
      <c r="M18" s="12">
        <v>0.0</v>
      </c>
      <c r="N18" s="5">
        <v>1.632105688568605</v>
      </c>
      <c r="O18" s="14" t="s">
        <v>32</v>
      </c>
      <c r="Q18" s="14"/>
      <c r="R18" s="14"/>
    </row>
    <row r="19" ht="14.25" customHeight="1">
      <c r="A19" s="1" t="s">
        <v>80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/>
      <c r="I19" s="1">
        <v>0.0</v>
      </c>
      <c r="J19" s="13">
        <v>3.557148</v>
      </c>
      <c r="K19" s="14" t="s">
        <v>32</v>
      </c>
      <c r="L19" s="1"/>
      <c r="M19" s="12">
        <v>0.0</v>
      </c>
      <c r="N19" s="5">
        <v>1.886462604363124</v>
      </c>
      <c r="O19" s="14" t="s">
        <v>32</v>
      </c>
      <c r="Q19" s="14"/>
      <c r="R19" s="14"/>
    </row>
    <row r="20" ht="14.25" customHeight="1">
      <c r="A20" s="1" t="s">
        <v>80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/>
      <c r="I20" s="1">
        <v>0.0</v>
      </c>
      <c r="J20" s="13">
        <v>3.23692</v>
      </c>
      <c r="K20" s="14" t="s">
        <v>32</v>
      </c>
      <c r="L20" s="1"/>
      <c r="M20" s="12">
        <v>0.0</v>
      </c>
      <c r="N20" s="5">
        <v>1.7166360616187695</v>
      </c>
      <c r="O20" s="14" t="s">
        <v>32</v>
      </c>
      <c r="Q20" s="14"/>
      <c r="R20" s="14"/>
    </row>
    <row r="21" ht="14.25" customHeight="1">
      <c r="A21" s="1" t="s">
        <v>80</v>
      </c>
      <c r="B21" s="1">
        <v>2019.0</v>
      </c>
      <c r="C21" s="1">
        <v>0.0</v>
      </c>
      <c r="D21" s="1">
        <v>0.0</v>
      </c>
      <c r="E21" s="1">
        <v>1.0</v>
      </c>
      <c r="F21" s="1">
        <v>0.0</v>
      </c>
      <c r="G21" s="1">
        <v>0.0</v>
      </c>
      <c r="H21" s="1"/>
      <c r="I21" s="12">
        <v>6.6</v>
      </c>
      <c r="J21" s="13">
        <v>5.884831</v>
      </c>
      <c r="K21" s="14">
        <v>0.891641</v>
      </c>
      <c r="L21" s="1"/>
      <c r="M21" s="12">
        <v>2.8</v>
      </c>
      <c r="N21" s="5">
        <v>3.274146468389935</v>
      </c>
      <c r="O21" s="14">
        <f t="shared" ref="O21:O22" si="2">N21/M21</f>
        <v>1.169338024</v>
      </c>
      <c r="Q21" s="14"/>
      <c r="R21" s="14"/>
    </row>
    <row r="22" ht="14.25" customHeight="1">
      <c r="A22" s="1"/>
      <c r="B22" s="1" t="s">
        <v>91</v>
      </c>
      <c r="C22" s="10">
        <v>0.0</v>
      </c>
      <c r="D22" s="10">
        <v>0.0</v>
      </c>
      <c r="E22" s="10">
        <v>0.2</v>
      </c>
      <c r="F22" s="10">
        <v>0.0</v>
      </c>
      <c r="G22" s="10">
        <v>0.0</v>
      </c>
      <c r="H22" s="1"/>
      <c r="I22" s="10">
        <f>AVERAGE(I17:I21)</f>
        <v>1.32</v>
      </c>
      <c r="J22" s="10">
        <f>SQRT(J17^2+J18^2+J19^2+J20^2+J21^2)/5</f>
        <v>1.753981006</v>
      </c>
      <c r="K22" s="14">
        <f>J22/I22</f>
        <v>1.32877349</v>
      </c>
      <c r="L22" s="1"/>
      <c r="M22" s="10">
        <f>AVERAGE(M17:M21)</f>
        <v>0.56</v>
      </c>
      <c r="N22" s="10">
        <f>SQRT(N17^2+N18^2+N19^2+N20^2+N21^2)/5</f>
        <v>0.9510264904</v>
      </c>
      <c r="O22" s="14">
        <f t="shared" si="2"/>
        <v>1.69826159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  <c r="Q25" s="14"/>
      <c r="R25" s="14"/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  <c r="Q26" s="14"/>
      <c r="R26" s="14"/>
    </row>
    <row r="27" ht="14.25" customHeight="1">
      <c r="A27" s="1" t="s">
        <v>80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">
        <v>0.0</v>
      </c>
      <c r="J27" s="13">
        <v>1.5642382</v>
      </c>
      <c r="K27" s="14" t="s">
        <v>32</v>
      </c>
      <c r="L27" s="1"/>
      <c r="M27" s="12">
        <v>0.0</v>
      </c>
      <c r="N27" s="5">
        <v>0.8295625789582792</v>
      </c>
      <c r="O27" s="14" t="s">
        <v>32</v>
      </c>
      <c r="Q27" s="14"/>
      <c r="R27" s="14"/>
    </row>
    <row r="28" ht="14.25" customHeight="1">
      <c r="A28" s="1" t="s">
        <v>80</v>
      </c>
      <c r="B28" s="1">
        <v>2016.0</v>
      </c>
      <c r="C28" s="1">
        <v>0.0</v>
      </c>
      <c r="D28" s="1">
        <v>0.0</v>
      </c>
      <c r="E28" s="1">
        <v>1.0</v>
      </c>
      <c r="F28" s="1">
        <v>0.0</v>
      </c>
      <c r="G28" s="1">
        <v>0.0</v>
      </c>
      <c r="H28" s="1"/>
      <c r="I28" s="12">
        <v>5.642487047</v>
      </c>
      <c r="J28" s="13">
        <v>5.051640807</v>
      </c>
      <c r="K28" s="14">
        <v>0.8952862035697288</v>
      </c>
      <c r="L28" s="1"/>
      <c r="M28" s="12">
        <v>2.321243523</v>
      </c>
      <c r="N28" s="5">
        <v>2.80192099</v>
      </c>
      <c r="O28" s="14">
        <v>1.207077569517035</v>
      </c>
      <c r="Q28" s="14"/>
      <c r="R28" s="14"/>
    </row>
    <row r="29" ht="14.25" customHeight="1">
      <c r="A29" s="1" t="s">
        <v>80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1.3729705</v>
      </c>
      <c r="K29" s="14" t="s">
        <v>32</v>
      </c>
      <c r="L29" s="1"/>
      <c r="M29" s="12">
        <v>0.0</v>
      </c>
      <c r="N29" s="5">
        <v>0.7281275631893136</v>
      </c>
      <c r="O29" s="14" t="s">
        <v>32</v>
      </c>
      <c r="Q29" s="14"/>
      <c r="R29" s="14"/>
    </row>
    <row r="30" ht="14.25" customHeight="1">
      <c r="A30" s="1" t="s">
        <v>80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1.4738914</v>
      </c>
      <c r="K30" s="14" t="s">
        <v>32</v>
      </c>
      <c r="L30" s="1"/>
      <c r="M30" s="12">
        <v>0.0</v>
      </c>
      <c r="N30" s="5">
        <v>0.7816489527544006</v>
      </c>
      <c r="O30" s="14" t="s">
        <v>32</v>
      </c>
      <c r="Q30" s="14"/>
      <c r="R30" s="14"/>
    </row>
    <row r="31" ht="14.25" customHeight="1">
      <c r="A31" s="1" t="s">
        <v>80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3.112678</v>
      </c>
      <c r="K31" s="14" t="s">
        <v>32</v>
      </c>
      <c r="L31" s="1"/>
      <c r="M31" s="12">
        <v>0.0</v>
      </c>
      <c r="N31" s="5">
        <v>1.6507467910876352</v>
      </c>
      <c r="O31" s="14" t="s">
        <v>32</v>
      </c>
      <c r="Q31" s="14"/>
      <c r="R31" s="14"/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0.2</v>
      </c>
      <c r="F32" s="10">
        <v>0.0</v>
      </c>
      <c r="G32" s="10">
        <v>0.0</v>
      </c>
      <c r="H32" s="1"/>
      <c r="I32" s="10">
        <f>AVERAGE(I27:I31)</f>
        <v>1.128497409</v>
      </c>
      <c r="J32" s="10">
        <f>SQRT(J27^2+J28^2+J29^2+J30^2+J31^2)/5</f>
        <v>1.291697862</v>
      </c>
      <c r="K32" s="14">
        <f>J32/I32</f>
        <v>1.144617481</v>
      </c>
      <c r="L32" s="1"/>
      <c r="M32" s="10">
        <f>AVERAGE(M27:M31)</f>
        <v>0.4642487046</v>
      </c>
      <c r="N32" s="10">
        <f>SQRT(N27^2+N28^2+N29^2+N30^2+N31^2)/5</f>
        <v>0.7044159314</v>
      </c>
      <c r="O32" s="14">
        <f>N32/M32</f>
        <v>1.517324495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4"/>
      <c r="R33" s="14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 t="s">
        <v>131</v>
      </c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"/>
      <c r="B5" s="1"/>
      <c r="C5" s="9" t="s">
        <v>90</v>
      </c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 t="s">
        <v>80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 t="s">
        <v>80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 t="s">
        <v>80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 t="s">
        <v>80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 t="s">
        <v>80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"/>
      <c r="B12" s="4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"/>
      <c r="B15" s="1"/>
      <c r="C15" s="9" t="s">
        <v>90</v>
      </c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 t="s">
        <v>80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 t="s">
        <v>80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 t="s">
        <v>80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 t="s">
        <v>80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 t="s">
        <v>80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"/>
      <c r="B22" s="4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"/>
      <c r="B25" s="1"/>
      <c r="C25" s="9" t="s">
        <v>90</v>
      </c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 t="s">
        <v>80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 t="s">
        <v>80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 t="s">
        <v>80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 t="s">
        <v>80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 t="s">
        <v>80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5:G5"/>
    <mergeCell ref="C15:G15"/>
    <mergeCell ref="C25:G25"/>
  </mergeCells>
  <printOptions/>
  <pageMargins bottom="15.5972" footer="0.0" header="0.0" left="0.0" right="0.0" top="15.5972"/>
  <pageSetup orientation="portrait" pageOrder="overThenDown"/>
  <headerFooter>
    <oddHeader>&amp;C000000&amp;A</oddHeader>
    <oddFooter>&amp;C000000Page &amp;P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9.0"/>
    <col customWidth="1" min="10" max="26" width="8.63"/>
  </cols>
  <sheetData>
    <row r="1" ht="14.25" customHeight="1">
      <c r="A1" s="6" t="s">
        <v>87</v>
      </c>
    </row>
    <row r="2" ht="14.25" customHeight="1">
      <c r="A2" s="4" t="s">
        <v>132</v>
      </c>
    </row>
    <row r="3" ht="14.25" customHeight="1"/>
    <row r="4" ht="14.25" customHeight="1">
      <c r="A4" s="4" t="s">
        <v>89</v>
      </c>
      <c r="B4" s="1"/>
      <c r="C4" s="1"/>
      <c r="D4" s="1"/>
      <c r="E4" s="1"/>
      <c r="F4" s="1"/>
      <c r="G4" s="1"/>
      <c r="H4" s="1"/>
      <c r="I4" s="1"/>
    </row>
    <row r="5" ht="14.25" customHeight="1">
      <c r="A5" s="1"/>
      <c r="B5" s="1"/>
      <c r="C5" s="9" t="s">
        <v>90</v>
      </c>
      <c r="H5" s="1"/>
      <c r="I5" s="1"/>
    </row>
    <row r="6" ht="14.25" customHeight="1">
      <c r="A6" s="1" t="s">
        <v>37</v>
      </c>
      <c r="B6" s="1" t="s">
        <v>16</v>
      </c>
      <c r="C6" s="4" t="s">
        <v>4</v>
      </c>
      <c r="D6" s="4" t="s">
        <v>6</v>
      </c>
      <c r="E6" s="4" t="s">
        <v>8</v>
      </c>
      <c r="F6" s="4" t="s">
        <v>10</v>
      </c>
      <c r="G6" s="4" t="s">
        <v>12</v>
      </c>
      <c r="H6" s="4" t="s">
        <v>20</v>
      </c>
      <c r="I6" s="4" t="s">
        <v>14</v>
      </c>
    </row>
    <row r="7" ht="14.25" customHeight="1">
      <c r="A7" s="4" t="s">
        <v>82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</row>
    <row r="8" ht="14.25" customHeight="1">
      <c r="A8" s="4" t="s">
        <v>82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</row>
    <row r="9" ht="14.25" customHeight="1">
      <c r="A9" s="4" t="s">
        <v>82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</row>
    <row r="10" ht="14.25" customHeight="1">
      <c r="A10" s="4" t="s">
        <v>82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</row>
    <row r="11" ht="14.25" customHeight="1">
      <c r="A11" s="4" t="s">
        <v>82</v>
      </c>
      <c r="B11" s="1">
        <v>2019.0</v>
      </c>
      <c r="C11" s="1">
        <v>0.0</v>
      </c>
      <c r="D11" s="1">
        <v>1.0</v>
      </c>
      <c r="E11" s="1">
        <v>0.0</v>
      </c>
      <c r="F11" s="1">
        <v>0.0</v>
      </c>
      <c r="G11" s="1">
        <v>0.0</v>
      </c>
      <c r="H11" s="1">
        <v>1.0</v>
      </c>
      <c r="I11" s="1">
        <v>1.0</v>
      </c>
    </row>
    <row r="12" ht="14.25" customHeight="1">
      <c r="A12" s="1"/>
      <c r="B12" s="4" t="s">
        <v>91</v>
      </c>
      <c r="C12" s="10">
        <v>0.0</v>
      </c>
      <c r="D12" s="10">
        <v>0.2</v>
      </c>
      <c r="E12" s="10">
        <v>0.0</v>
      </c>
      <c r="F12" s="10">
        <v>0.0</v>
      </c>
      <c r="G12" s="10">
        <v>0.0</v>
      </c>
      <c r="H12" s="10">
        <v>0.2</v>
      </c>
      <c r="I12" s="10">
        <v>0.2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</row>
    <row r="15" ht="14.25" customHeight="1">
      <c r="A15" s="1"/>
      <c r="B15" s="1"/>
      <c r="C15" s="9" t="s">
        <v>90</v>
      </c>
      <c r="H15" s="1"/>
      <c r="I15" s="1"/>
    </row>
    <row r="16" ht="14.25" customHeight="1">
      <c r="A16" s="1" t="s">
        <v>37</v>
      </c>
      <c r="B16" s="1" t="s">
        <v>16</v>
      </c>
      <c r="C16" s="4" t="s">
        <v>4</v>
      </c>
      <c r="D16" s="4" t="s">
        <v>6</v>
      </c>
      <c r="E16" s="4" t="s">
        <v>8</v>
      </c>
      <c r="F16" s="4" t="s">
        <v>10</v>
      </c>
      <c r="G16" s="4" t="s">
        <v>12</v>
      </c>
      <c r="H16" s="4" t="s">
        <v>20</v>
      </c>
      <c r="I16" s="4" t="s">
        <v>14</v>
      </c>
    </row>
    <row r="17" ht="14.25" customHeight="1">
      <c r="A17" s="4" t="s">
        <v>82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</row>
    <row r="18" ht="14.25" customHeight="1">
      <c r="A18" s="4" t="s">
        <v>82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</row>
    <row r="19" ht="14.25" customHeight="1">
      <c r="A19" s="4" t="s">
        <v>82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</row>
    <row r="20" ht="14.25" customHeight="1">
      <c r="A20" s="4" t="s">
        <v>82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</row>
    <row r="21" ht="14.25" customHeight="1">
      <c r="A21" s="4" t="s">
        <v>82</v>
      </c>
      <c r="B21" s="1">
        <v>2019.0</v>
      </c>
      <c r="C21" s="1">
        <v>0.0</v>
      </c>
      <c r="D21" s="1">
        <v>1.0</v>
      </c>
      <c r="E21" s="1">
        <v>0.0</v>
      </c>
      <c r="F21" s="1">
        <v>0.0</v>
      </c>
      <c r="G21" s="1">
        <v>0.0</v>
      </c>
      <c r="H21" s="1">
        <v>1.0</v>
      </c>
      <c r="I21" s="1">
        <v>1.0</v>
      </c>
    </row>
    <row r="22" ht="14.25" customHeight="1">
      <c r="A22" s="1"/>
      <c r="B22" s="4" t="s">
        <v>91</v>
      </c>
      <c r="C22" s="10">
        <v>0.0</v>
      </c>
      <c r="D22" s="10">
        <v>0.2</v>
      </c>
      <c r="E22" s="10">
        <v>0.0</v>
      </c>
      <c r="F22" s="10">
        <v>0.0</v>
      </c>
      <c r="G22" s="10">
        <v>0.0</v>
      </c>
      <c r="H22" s="10">
        <v>0.2</v>
      </c>
      <c r="I22" s="10">
        <v>0.2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</row>
    <row r="25" ht="14.25" customHeight="1">
      <c r="A25" s="1"/>
      <c r="B25" s="1"/>
      <c r="C25" s="9" t="s">
        <v>90</v>
      </c>
      <c r="H25" s="1"/>
      <c r="I25" s="1"/>
    </row>
    <row r="26" ht="14.25" customHeight="1">
      <c r="A26" s="1" t="s">
        <v>37</v>
      </c>
      <c r="B26" s="1" t="s">
        <v>16</v>
      </c>
      <c r="C26" s="4" t="s">
        <v>4</v>
      </c>
      <c r="D26" s="4" t="s">
        <v>6</v>
      </c>
      <c r="E26" s="4" t="s">
        <v>8</v>
      </c>
      <c r="F26" s="4" t="s">
        <v>10</v>
      </c>
      <c r="G26" s="4" t="s">
        <v>12</v>
      </c>
      <c r="H26" s="4" t="s">
        <v>20</v>
      </c>
      <c r="I26" s="4" t="s">
        <v>14</v>
      </c>
    </row>
    <row r="27" ht="14.25" customHeight="1">
      <c r="A27" s="4" t="s">
        <v>82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</row>
    <row r="28" ht="14.25" customHeight="1">
      <c r="A28" s="4" t="s">
        <v>82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</row>
    <row r="29" ht="14.25" customHeight="1">
      <c r="A29" s="4" t="s">
        <v>82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</row>
    <row r="30" ht="14.25" customHeight="1">
      <c r="A30" s="4" t="s">
        <v>82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</row>
    <row r="31" ht="14.25" customHeight="1">
      <c r="A31" s="4" t="s">
        <v>82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</row>
    <row r="32" ht="14.25" customHeight="1">
      <c r="A32" s="1"/>
      <c r="B32" s="4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5:G5"/>
    <mergeCell ref="C15:G15"/>
    <mergeCell ref="C25:G25"/>
  </mergeCells>
  <printOptions/>
  <pageMargins bottom="1.9311" footer="0.0" header="0.0" left="0.7000000000000001" right="0.7000000000000001" top="1.9311"/>
  <pageSetup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 t="s">
        <v>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9" t="s">
        <v>90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 t="s">
        <v>20</v>
      </c>
      <c r="I6" s="1" t="s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 t="s">
        <v>40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 t="s">
        <v>40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 t="s">
        <v>40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 t="s">
        <v>40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 t="s">
        <v>40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9" t="s">
        <v>90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 t="s">
        <v>20</v>
      </c>
      <c r="I16" s="1" t="s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 t="s">
        <v>40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 t="s">
        <v>40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 t="s">
        <v>40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 t="s">
        <v>40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 t="s">
        <v>40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9" t="s">
        <v>90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 t="s">
        <v>20</v>
      </c>
      <c r="I26" s="1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 t="s">
        <v>40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 t="s">
        <v>40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 t="s">
        <v>40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 t="s">
        <v>40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 t="s">
        <v>40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5:G5"/>
    <mergeCell ref="C15:G15"/>
    <mergeCell ref="C25:G25"/>
  </mergeCells>
  <printOptions/>
  <pageMargins bottom="3.5062999999999995" footer="0.0" header="0.0" left="0.7000000000000001" right="0.7000000000000001" top="3.506299999999999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</row>
    <row r="2" ht="14.25" customHeight="1">
      <c r="A2" s="1" t="s">
        <v>99</v>
      </c>
      <c r="B2" s="1"/>
      <c r="C2" s="1"/>
      <c r="D2" s="1"/>
      <c r="E2" s="1"/>
      <c r="F2" s="1"/>
      <c r="G2" s="1"/>
      <c r="H2" s="1"/>
      <c r="I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</row>
    <row r="5" ht="14.25" customHeight="1">
      <c r="A5" s="1"/>
      <c r="B5" s="1"/>
      <c r="C5" s="9" t="s">
        <v>90</v>
      </c>
      <c r="H5" s="1"/>
      <c r="I5" s="1"/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 t="s">
        <v>20</v>
      </c>
      <c r="I6" s="1" t="s">
        <v>14</v>
      </c>
    </row>
    <row r="7" ht="14.25" customHeight="1">
      <c r="A7" s="1" t="s">
        <v>42</v>
      </c>
      <c r="B7" s="1">
        <v>2015.0</v>
      </c>
      <c r="C7" s="1">
        <v>0.0</v>
      </c>
      <c r="D7" s="1">
        <v>0.0</v>
      </c>
      <c r="E7" s="1">
        <v>1.0</v>
      </c>
      <c r="F7" s="1">
        <v>0.0</v>
      </c>
      <c r="G7" s="1">
        <v>0.0</v>
      </c>
      <c r="H7" s="1">
        <v>1.0</v>
      </c>
      <c r="I7" s="1">
        <v>0.0</v>
      </c>
    </row>
    <row r="8" ht="14.25" customHeight="1">
      <c r="A8" s="1" t="s">
        <v>42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</row>
    <row r="9" ht="14.25" customHeight="1">
      <c r="A9" s="1" t="s">
        <v>42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</row>
    <row r="10" ht="14.25" customHeight="1">
      <c r="A10" s="1" t="s">
        <v>42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</row>
    <row r="11" ht="14.25" customHeight="1">
      <c r="A11" s="1" t="s">
        <v>42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</row>
    <row r="12" ht="14.25" customHeight="1">
      <c r="A12" s="1"/>
      <c r="B12" s="1" t="s">
        <v>91</v>
      </c>
      <c r="C12" s="10">
        <v>0.0</v>
      </c>
      <c r="D12" s="10">
        <v>0.0</v>
      </c>
      <c r="E12" s="10">
        <v>0.2</v>
      </c>
      <c r="F12" s="10">
        <v>0.0</v>
      </c>
      <c r="G12" s="10">
        <v>0.0</v>
      </c>
      <c r="H12" s="10">
        <v>0.2</v>
      </c>
      <c r="I12" s="10">
        <v>0.0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</row>
    <row r="15" ht="14.25" customHeight="1">
      <c r="A15" s="1"/>
      <c r="B15" s="1"/>
      <c r="C15" s="9" t="s">
        <v>90</v>
      </c>
      <c r="H15" s="1"/>
      <c r="I15" s="1"/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 t="s">
        <v>20</v>
      </c>
      <c r="I16" s="1" t="s">
        <v>14</v>
      </c>
    </row>
    <row r="17" ht="14.25" customHeight="1">
      <c r="A17" s="1" t="s">
        <v>42</v>
      </c>
      <c r="B17" s="1">
        <v>2015.0</v>
      </c>
      <c r="C17" s="1">
        <v>0.0</v>
      </c>
      <c r="D17" s="1">
        <v>0.0</v>
      </c>
      <c r="E17" s="1">
        <v>1.0</v>
      </c>
      <c r="F17" s="1">
        <v>0.0</v>
      </c>
      <c r="G17" s="1">
        <v>0.0</v>
      </c>
      <c r="H17" s="1">
        <v>1.0</v>
      </c>
      <c r="I17" s="1">
        <v>0.0</v>
      </c>
    </row>
    <row r="18" ht="14.25" customHeight="1">
      <c r="A18" s="1" t="s">
        <v>42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</row>
    <row r="19" ht="14.25" customHeight="1">
      <c r="A19" s="1" t="s">
        <v>42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</row>
    <row r="20" ht="14.25" customHeight="1">
      <c r="A20" s="1" t="s">
        <v>42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</row>
    <row r="21" ht="14.25" customHeight="1">
      <c r="A21" s="1" t="s">
        <v>42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</row>
    <row r="22" ht="14.25" customHeight="1">
      <c r="A22" s="1"/>
      <c r="B22" s="1" t="s">
        <v>91</v>
      </c>
      <c r="C22" s="10">
        <v>0.0</v>
      </c>
      <c r="D22" s="10">
        <v>0.0</v>
      </c>
      <c r="E22" s="10">
        <v>0.2</v>
      </c>
      <c r="F22" s="10">
        <v>0.0</v>
      </c>
      <c r="G22" s="10">
        <v>0.0</v>
      </c>
      <c r="H22" s="10">
        <v>0.2</v>
      </c>
      <c r="I22" s="10">
        <v>0.0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</row>
    <row r="25" ht="14.25" customHeight="1">
      <c r="A25" s="1"/>
      <c r="B25" s="1"/>
      <c r="C25" s="9" t="s">
        <v>90</v>
      </c>
      <c r="H25" s="1"/>
      <c r="I25" s="1"/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 t="s">
        <v>20</v>
      </c>
      <c r="I26" s="1" t="s">
        <v>14</v>
      </c>
    </row>
    <row r="27" ht="14.25" customHeight="1">
      <c r="A27" s="1" t="s">
        <v>42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</row>
    <row r="28" ht="14.25" customHeight="1">
      <c r="A28" s="1" t="s">
        <v>42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</row>
    <row r="29" ht="14.25" customHeight="1">
      <c r="A29" s="1" t="s">
        <v>42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</row>
    <row r="30" ht="14.25" customHeight="1">
      <c r="A30" s="1" t="s">
        <v>42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</row>
    <row r="31" ht="14.25" customHeight="1">
      <c r="A31" s="1" t="s">
        <v>42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5:G5"/>
    <mergeCell ref="C15:G15"/>
    <mergeCell ref="C25:G25"/>
  </mergeCells>
  <printOptions/>
  <pageMargins bottom="0.6354000000000001" footer="0.0" header="0.0" left="0.0" right="0.0" top="0.6354000000000001"/>
  <pageSetup orientation="portrait" pageOrder="overThenDown"/>
  <headerFooter>
    <oddHeader>&amp;C000000&amp;A</oddHeader>
    <oddFooter>&amp;C000000Page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11.5"/>
    <col customWidth="1" min="10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 t="s">
        <v>100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9" t="s">
        <v>90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 t="s">
        <v>20</v>
      </c>
      <c r="I6" s="1" t="s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 t="s">
        <v>44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 t="s">
        <v>44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 t="s">
        <v>44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1">
        <v>0.0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 t="s">
        <v>44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1">
        <v>0.0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 t="s">
        <v>44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9" t="s">
        <v>90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 t="s">
        <v>20</v>
      </c>
      <c r="I16" s="1" t="s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 t="s">
        <v>44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 t="s">
        <v>44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 t="s">
        <v>44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 t="s">
        <v>44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 t="s">
        <v>44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9" t="s">
        <v>90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 t="s">
        <v>20</v>
      </c>
      <c r="I26" s="1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 t="s">
        <v>44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 t="s">
        <v>44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 t="s">
        <v>44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 t="s">
        <v>44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 t="s">
        <v>44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5:G5"/>
    <mergeCell ref="C15:G15"/>
    <mergeCell ref="C25:G25"/>
  </mergeCells>
  <printOptions/>
  <pageMargins bottom="3.5062999999999995" footer="0.0" header="0.0" left="0.7000000000000001" right="0.7000000000000001" top="3.506299999999999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customHeight="1">
      <c r="A2" s="1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</row>
    <row r="7" ht="14.25" customHeight="1">
      <c r="A7" s="1" t="s">
        <v>46</v>
      </c>
      <c r="B7" s="1">
        <v>2015.0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/>
      <c r="I7" s="1">
        <v>0.0</v>
      </c>
      <c r="J7" s="13">
        <v>4.362336</v>
      </c>
      <c r="K7" s="14" t="s">
        <v>32</v>
      </c>
      <c r="L7" s="1"/>
      <c r="M7" s="1">
        <v>0.0</v>
      </c>
      <c r="N7" s="13">
        <v>4.362336</v>
      </c>
      <c r="O7" s="14" t="s">
        <v>32</v>
      </c>
    </row>
    <row r="8" ht="14.25" customHeight="1">
      <c r="A8" s="1" t="s">
        <v>46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/>
      <c r="I8" s="1">
        <v>0.0</v>
      </c>
      <c r="J8" s="13">
        <v>4.482926</v>
      </c>
      <c r="K8" s="14" t="s">
        <v>32</v>
      </c>
      <c r="L8" s="1"/>
      <c r="M8" s="1">
        <v>0.0</v>
      </c>
      <c r="N8" s="13">
        <v>4.482926</v>
      </c>
      <c r="O8" s="14" t="s">
        <v>32</v>
      </c>
    </row>
    <row r="9" ht="14.25" customHeight="1">
      <c r="A9" s="1" t="s">
        <v>46</v>
      </c>
      <c r="B9" s="1">
        <v>2017.0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/>
      <c r="I9" s="1">
        <v>0.0</v>
      </c>
      <c r="J9" s="13">
        <v>4.445276</v>
      </c>
      <c r="K9" s="14" t="s">
        <v>32</v>
      </c>
      <c r="L9" s="1"/>
      <c r="M9" s="1">
        <v>0.0</v>
      </c>
      <c r="N9" s="13">
        <v>4.445276</v>
      </c>
      <c r="O9" s="14" t="s">
        <v>32</v>
      </c>
    </row>
    <row r="10" ht="14.25" customHeight="1">
      <c r="A10" s="1" t="s">
        <v>46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/>
      <c r="I10" s="1">
        <v>0.0</v>
      </c>
      <c r="J10" s="13">
        <v>4.308283</v>
      </c>
      <c r="K10" s="14" t="s">
        <v>32</v>
      </c>
      <c r="L10" s="1"/>
      <c r="M10" s="1">
        <v>0.0</v>
      </c>
      <c r="N10" s="13">
        <v>4.308283</v>
      </c>
      <c r="O10" s="14" t="s">
        <v>32</v>
      </c>
    </row>
    <row r="11" ht="14.25" customHeight="1">
      <c r="A11" s="1" t="s">
        <v>46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/>
      <c r="I11" s="1">
        <v>0.0</v>
      </c>
      <c r="J11" s="13">
        <v>4.360473</v>
      </c>
      <c r="K11" s="14" t="s">
        <v>32</v>
      </c>
      <c r="L11" s="1"/>
      <c r="M11" s="1">
        <v>0.0</v>
      </c>
      <c r="N11" s="13">
        <v>4.360473</v>
      </c>
      <c r="O11" s="14" t="s">
        <v>32</v>
      </c>
    </row>
    <row r="12" ht="14.25" customHeight="1">
      <c r="A12" s="1"/>
      <c r="B12" s="1" t="s">
        <v>91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"/>
      <c r="I12" s="10">
        <f>AVERAGE(I7:I11)</f>
        <v>0</v>
      </c>
      <c r="J12" s="10">
        <f>SQRT(J7^2+J8^2+J9^2+J10^2+J11^2)/5</f>
        <v>1.96430249</v>
      </c>
      <c r="K12" s="14" t="s">
        <v>32</v>
      </c>
      <c r="L12" s="1"/>
      <c r="M12" s="10">
        <f>AVERAGE(M7:M11)</f>
        <v>0</v>
      </c>
      <c r="N12" s="10">
        <f>SQRT(N7^2+N8^2+N9^2+N10^2+N11^2)/5</f>
        <v>1.96430249</v>
      </c>
      <c r="O12" s="14" t="s">
        <v>32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</row>
    <row r="17" ht="14.25" customHeight="1">
      <c r="A17" s="1" t="s">
        <v>46</v>
      </c>
      <c r="B17" s="1">
        <v>2015.0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/>
      <c r="I17" s="1">
        <v>0.0</v>
      </c>
      <c r="J17" s="13">
        <v>3.172979</v>
      </c>
      <c r="K17" s="14" t="s">
        <v>32</v>
      </c>
      <c r="L17" s="1"/>
      <c r="M17" s="1">
        <v>0.0</v>
      </c>
      <c r="N17" s="13">
        <v>3.172979</v>
      </c>
      <c r="O17" s="14" t="s">
        <v>32</v>
      </c>
    </row>
    <row r="18" ht="14.25" customHeight="1">
      <c r="A18" s="1" t="s">
        <v>46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">
        <v>0.0</v>
      </c>
      <c r="J18" s="13">
        <v>3.441134</v>
      </c>
      <c r="K18" s="14" t="s">
        <v>32</v>
      </c>
      <c r="L18" s="1"/>
      <c r="M18" s="1">
        <v>0.0</v>
      </c>
      <c r="N18" s="13">
        <v>3.441134</v>
      </c>
      <c r="O18" s="14" t="s">
        <v>32</v>
      </c>
    </row>
    <row r="19" ht="14.25" customHeight="1">
      <c r="A19" s="1" t="s">
        <v>46</v>
      </c>
      <c r="B19" s="1">
        <v>2017.0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/>
      <c r="I19" s="1">
        <v>0.0</v>
      </c>
      <c r="J19" s="13">
        <v>3.557148</v>
      </c>
      <c r="K19" s="14" t="s">
        <v>32</v>
      </c>
      <c r="L19" s="1"/>
      <c r="M19" s="1">
        <v>0.0</v>
      </c>
      <c r="N19" s="13">
        <v>3.557148</v>
      </c>
      <c r="O19" s="14" t="s">
        <v>32</v>
      </c>
    </row>
    <row r="20" ht="14.25" customHeight="1">
      <c r="A20" s="1" t="s">
        <v>46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/>
      <c r="I20" s="1">
        <v>0.0</v>
      </c>
      <c r="J20" s="13">
        <v>3.307054</v>
      </c>
      <c r="K20" s="14" t="s">
        <v>32</v>
      </c>
      <c r="L20" s="1"/>
      <c r="M20" s="1">
        <v>0.0</v>
      </c>
      <c r="N20" s="13">
        <v>3.307054</v>
      </c>
      <c r="O20" s="14" t="s">
        <v>32</v>
      </c>
    </row>
    <row r="21" ht="14.25" customHeight="1">
      <c r="A21" s="1" t="s">
        <v>46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/>
      <c r="I21" s="1">
        <v>0.0</v>
      </c>
      <c r="J21" s="13">
        <v>3.373234</v>
      </c>
      <c r="K21" s="14" t="s">
        <v>32</v>
      </c>
      <c r="L21" s="1"/>
      <c r="M21" s="1">
        <v>0.0</v>
      </c>
      <c r="N21" s="13">
        <v>3.373234</v>
      </c>
      <c r="O21" s="14" t="s">
        <v>32</v>
      </c>
    </row>
    <row r="22" ht="14.25" customHeight="1">
      <c r="A22" s="1"/>
      <c r="B22" s="1" t="s">
        <v>91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"/>
      <c r="I22" s="10">
        <f>AVERAGE(I17:I21)</f>
        <v>0</v>
      </c>
      <c r="J22" s="10">
        <f>SQRT(J17^2+J18^2+J19^2+J20^2+J21^2)/5</f>
        <v>1.508347634</v>
      </c>
      <c r="K22" s="14" t="s">
        <v>32</v>
      </c>
      <c r="L22" s="1"/>
      <c r="M22" s="10">
        <f>AVERAGE(M17:M21)</f>
        <v>0</v>
      </c>
      <c r="N22" s="10">
        <f>SQRT(N17^2+N18^2+N19^2+N20^2+N21^2)/5</f>
        <v>1.508347634</v>
      </c>
      <c r="O22" s="14" t="s">
        <v>32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</row>
    <row r="27" ht="14.25" customHeight="1">
      <c r="A27" s="1" t="s">
        <v>46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">
        <v>0.0</v>
      </c>
      <c r="J27" s="13">
        <v>1.5853933</v>
      </c>
      <c r="K27" s="14" t="s">
        <v>32</v>
      </c>
      <c r="L27" s="1"/>
      <c r="M27" s="1">
        <v>0.0</v>
      </c>
      <c r="N27" s="13">
        <v>1.5853933</v>
      </c>
      <c r="O27" s="14" t="s">
        <v>32</v>
      </c>
    </row>
    <row r="28" ht="14.25" customHeight="1">
      <c r="A28" s="1" t="s">
        <v>46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">
        <v>0.0</v>
      </c>
      <c r="J28" s="13">
        <v>1.4154095</v>
      </c>
      <c r="K28" s="14" t="s">
        <v>32</v>
      </c>
      <c r="L28" s="1"/>
      <c r="M28" s="1">
        <v>0.0</v>
      </c>
      <c r="N28" s="13">
        <v>1.4154095</v>
      </c>
      <c r="O28" s="14" t="s">
        <v>32</v>
      </c>
    </row>
    <row r="29" ht="14.25" customHeight="1">
      <c r="A29" s="1" t="s">
        <v>46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1.3729705</v>
      </c>
      <c r="K29" s="14" t="s">
        <v>32</v>
      </c>
      <c r="L29" s="1"/>
      <c r="M29" s="1">
        <v>0.0</v>
      </c>
      <c r="N29" s="13">
        <v>1.3729705</v>
      </c>
      <c r="O29" s="14" t="s">
        <v>32</v>
      </c>
    </row>
    <row r="30" ht="14.25" customHeight="1">
      <c r="A30" s="1" t="s">
        <v>46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1.4783809</v>
      </c>
      <c r="K30" s="14" t="s">
        <v>32</v>
      </c>
      <c r="L30" s="1"/>
      <c r="M30" s="1">
        <v>0.0</v>
      </c>
      <c r="N30" s="13">
        <v>1.4783809</v>
      </c>
      <c r="O30" s="14" t="s">
        <v>32</v>
      </c>
    </row>
    <row r="31" ht="14.25" customHeight="1">
      <c r="A31" s="1" t="s">
        <v>46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1.3626675</v>
      </c>
      <c r="K31" s="14" t="s">
        <v>32</v>
      </c>
      <c r="L31" s="1"/>
      <c r="M31" s="1">
        <v>0.0</v>
      </c>
      <c r="N31" s="13">
        <v>1.3626675</v>
      </c>
      <c r="O31" s="14" t="s">
        <v>32</v>
      </c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"/>
      <c r="I32" s="10">
        <f>AVERAGE(I27:I31)</f>
        <v>0</v>
      </c>
      <c r="J32" s="10">
        <f>SQRT(J27^2+J28^2+J29^2+J30^2+J31^2)/5</f>
        <v>0.6463552201</v>
      </c>
      <c r="K32" s="14" t="s">
        <v>32</v>
      </c>
      <c r="L32" s="1"/>
      <c r="M32" s="10">
        <f>AVERAGE(M27:M31)</f>
        <v>0</v>
      </c>
      <c r="N32" s="10">
        <f>SQRT(N27^2+N28^2+N29^2+N30^2+N31^2)/5</f>
        <v>0.6463552201</v>
      </c>
      <c r="O32" s="14" t="s">
        <v>32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2" width="8.88"/>
    <col customWidth="1" min="23" max="26" width="8.63"/>
  </cols>
  <sheetData>
    <row r="1" ht="14.25" customHeight="1">
      <c r="A1" s="6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4.25" customHeight="1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4.25" customHeight="1">
      <c r="A5" s="1"/>
      <c r="B5" s="1"/>
      <c r="C5" s="9" t="s">
        <v>90</v>
      </c>
      <c r="H5" s="1"/>
      <c r="I5" s="9" t="s">
        <v>96</v>
      </c>
      <c r="L5" s="1"/>
      <c r="M5" s="9" t="s">
        <v>97</v>
      </c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/>
      <c r="I6" s="1" t="s">
        <v>98</v>
      </c>
      <c r="J6" s="1" t="s">
        <v>28</v>
      </c>
      <c r="K6" s="1" t="s">
        <v>30</v>
      </c>
      <c r="L6" s="1"/>
      <c r="M6" s="1" t="s">
        <v>98</v>
      </c>
      <c r="N6" s="1" t="s">
        <v>28</v>
      </c>
      <c r="O6" s="1" t="s">
        <v>30</v>
      </c>
      <c r="Q6" s="1"/>
      <c r="R6" s="1"/>
      <c r="S6" s="1"/>
      <c r="T6" s="1"/>
      <c r="U6" s="1"/>
      <c r="V6" s="1"/>
    </row>
    <row r="7" ht="14.25" customHeight="1">
      <c r="A7" s="1" t="s">
        <v>48</v>
      </c>
      <c r="B7" s="1">
        <v>2015.0</v>
      </c>
      <c r="C7" s="1">
        <v>1.0</v>
      </c>
      <c r="D7" s="1">
        <v>1.0</v>
      </c>
      <c r="E7" s="1">
        <v>0.0</v>
      </c>
      <c r="F7" s="1">
        <v>0.0</v>
      </c>
      <c r="G7" s="1">
        <v>0.0</v>
      </c>
      <c r="H7" s="1"/>
      <c r="I7" s="12">
        <v>9.625</v>
      </c>
      <c r="J7" s="13">
        <v>6.1259556</v>
      </c>
      <c r="K7" s="14">
        <f>J7/I7</f>
        <v>0.6364629195</v>
      </c>
      <c r="L7" s="1"/>
      <c r="M7" s="12">
        <v>9.625</v>
      </c>
      <c r="N7" s="13">
        <v>6.1259556</v>
      </c>
      <c r="O7" s="14">
        <f>N7/M7</f>
        <v>0.6364629195</v>
      </c>
      <c r="Q7" s="14"/>
      <c r="R7" s="14"/>
    </row>
    <row r="8" ht="14.25" customHeight="1">
      <c r="A8" s="1" t="s">
        <v>48</v>
      </c>
      <c r="B8" s="1">
        <v>2016.0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/>
      <c r="I8" s="12">
        <v>0.0</v>
      </c>
      <c r="J8" s="13">
        <v>4.482926</v>
      </c>
      <c r="K8" s="14" t="s">
        <v>32</v>
      </c>
      <c r="L8" s="1"/>
      <c r="M8" s="12">
        <v>0.0</v>
      </c>
      <c r="N8" s="13">
        <v>4.482926</v>
      </c>
      <c r="O8" s="14" t="s">
        <v>32</v>
      </c>
      <c r="Q8" s="14"/>
      <c r="R8" s="14"/>
    </row>
    <row r="9" ht="14.25" customHeight="1">
      <c r="A9" s="1" t="s">
        <v>48</v>
      </c>
      <c r="B9" s="1">
        <v>2017.0</v>
      </c>
      <c r="C9" s="1">
        <v>0.0</v>
      </c>
      <c r="D9" s="1">
        <v>1.0</v>
      </c>
      <c r="E9" s="1">
        <v>0.0</v>
      </c>
      <c r="F9" s="1">
        <v>0.0</v>
      </c>
      <c r="G9" s="1">
        <v>0.0</v>
      </c>
      <c r="H9" s="1"/>
      <c r="I9" s="12">
        <v>5.1201201</v>
      </c>
      <c r="J9" s="13">
        <v>4.5768989</v>
      </c>
      <c r="K9" s="14">
        <v>0.8939046</v>
      </c>
      <c r="L9" s="1"/>
      <c r="M9" s="12">
        <v>5.1201201</v>
      </c>
      <c r="N9" s="13">
        <v>4.5768989</v>
      </c>
      <c r="O9" s="14">
        <v>0.8939046</v>
      </c>
      <c r="Q9" s="14"/>
      <c r="R9" s="14"/>
    </row>
    <row r="10" ht="14.25" customHeight="1">
      <c r="A10" s="1" t="s">
        <v>48</v>
      </c>
      <c r="B10" s="1">
        <v>2018.0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/>
      <c r="I10" s="12">
        <v>0.0</v>
      </c>
      <c r="J10" s="13">
        <v>4.311346</v>
      </c>
      <c r="K10" s="14" t="s">
        <v>32</v>
      </c>
      <c r="L10" s="1"/>
      <c r="M10" s="12">
        <v>0.0</v>
      </c>
      <c r="N10" s="13">
        <v>4.311346</v>
      </c>
      <c r="O10" s="14" t="s">
        <v>32</v>
      </c>
      <c r="Q10" s="14"/>
      <c r="R10" s="14"/>
    </row>
    <row r="11" ht="14.25" customHeight="1">
      <c r="A11" s="1" t="s">
        <v>48</v>
      </c>
      <c r="B11" s="1">
        <v>2019.0</v>
      </c>
      <c r="C11" s="1">
        <v>1.0</v>
      </c>
      <c r="D11" s="1">
        <v>0.0</v>
      </c>
      <c r="E11" s="1">
        <v>0.0</v>
      </c>
      <c r="F11" s="1">
        <v>0.0</v>
      </c>
      <c r="G11" s="1">
        <v>0.0</v>
      </c>
      <c r="H11" s="1"/>
      <c r="I11" s="12">
        <v>6.6</v>
      </c>
      <c r="J11" s="13">
        <v>5.884831</v>
      </c>
      <c r="K11" s="14">
        <v>0.891641</v>
      </c>
      <c r="L11" s="1"/>
      <c r="M11" s="12">
        <v>6.6</v>
      </c>
      <c r="N11" s="13">
        <v>5.884831</v>
      </c>
      <c r="O11" s="14">
        <v>0.891641</v>
      </c>
      <c r="Q11" s="14"/>
      <c r="R11" s="14"/>
    </row>
    <row r="12" ht="14.25" customHeight="1">
      <c r="A12" s="1"/>
      <c r="B12" s="1" t="s">
        <v>91</v>
      </c>
      <c r="C12" s="10">
        <v>0.4</v>
      </c>
      <c r="D12" s="10">
        <v>0.4</v>
      </c>
      <c r="E12" s="10">
        <v>0.0</v>
      </c>
      <c r="F12" s="10">
        <v>0.0</v>
      </c>
      <c r="G12" s="10">
        <v>0.0</v>
      </c>
      <c r="H12" s="1"/>
      <c r="I12" s="10">
        <f>AVERAGE(I7:I11)</f>
        <v>4.26902402</v>
      </c>
      <c r="J12" s="10">
        <f>SQRT(J7^2+J8^2+J9^2+J10^2+J11^2)/5</f>
        <v>2.296004367</v>
      </c>
      <c r="K12" s="14">
        <f>J12/I12</f>
        <v>0.5378288705</v>
      </c>
      <c r="L12" s="1"/>
      <c r="M12" s="10">
        <f>AVERAGE(M7:M11)</f>
        <v>4.26902402</v>
      </c>
      <c r="N12" s="10">
        <f>SQRT(N7^2+N8^2+N9^2+N10^2+N11^2)/5</f>
        <v>2.296004367</v>
      </c>
      <c r="O12" s="14">
        <f>N12/M12</f>
        <v>0.5378288705</v>
      </c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4.25" customHeight="1">
      <c r="A15" s="1"/>
      <c r="B15" s="1"/>
      <c r="C15" s="9" t="s">
        <v>90</v>
      </c>
      <c r="H15" s="1"/>
      <c r="I15" s="9" t="s">
        <v>96</v>
      </c>
      <c r="L15" s="1"/>
      <c r="M15" s="9" t="s">
        <v>97</v>
      </c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/>
      <c r="I16" s="1" t="s">
        <v>98</v>
      </c>
      <c r="J16" s="1" t="s">
        <v>28</v>
      </c>
      <c r="K16" s="1" t="s">
        <v>30</v>
      </c>
      <c r="L16" s="1"/>
      <c r="M16" s="1" t="s">
        <v>98</v>
      </c>
      <c r="N16" s="1" t="s">
        <v>28</v>
      </c>
      <c r="O16" s="1" t="s">
        <v>30</v>
      </c>
    </row>
    <row r="17" ht="14.25" customHeight="1">
      <c r="A17" s="1" t="s">
        <v>48</v>
      </c>
      <c r="B17" s="1">
        <v>2015.0</v>
      </c>
      <c r="C17" s="1">
        <v>1.0</v>
      </c>
      <c r="D17" s="1">
        <v>1.0</v>
      </c>
      <c r="E17" s="1">
        <v>0.0</v>
      </c>
      <c r="F17" s="1">
        <v>0.0</v>
      </c>
      <c r="G17" s="1">
        <v>0.0</v>
      </c>
      <c r="H17" s="1"/>
      <c r="I17" s="12">
        <v>9.625</v>
      </c>
      <c r="J17" s="13">
        <v>6.1259556</v>
      </c>
      <c r="K17" s="14">
        <f>J17/I17</f>
        <v>0.6364629195</v>
      </c>
      <c r="L17" s="1"/>
      <c r="M17" s="12">
        <v>9.625</v>
      </c>
      <c r="N17" s="13">
        <v>6.1259556</v>
      </c>
      <c r="O17" s="14">
        <f>N17/M17</f>
        <v>0.6364629195</v>
      </c>
    </row>
    <row r="18" ht="14.25" customHeight="1">
      <c r="A18" s="1" t="s">
        <v>48</v>
      </c>
      <c r="B18" s="1">
        <v>2016.0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/>
      <c r="I18" s="12">
        <v>0.0</v>
      </c>
      <c r="J18" s="13">
        <v>3.441134</v>
      </c>
      <c r="K18" s="14" t="s">
        <v>32</v>
      </c>
      <c r="L18" s="1"/>
      <c r="M18" s="12">
        <v>0.0</v>
      </c>
      <c r="N18" s="13">
        <v>3.441134</v>
      </c>
      <c r="O18" s="14" t="s">
        <v>32</v>
      </c>
    </row>
    <row r="19" ht="14.25" customHeight="1">
      <c r="A19" s="1" t="s">
        <v>48</v>
      </c>
      <c r="B19" s="1">
        <v>2017.0</v>
      </c>
      <c r="C19" s="1">
        <v>0.0</v>
      </c>
      <c r="D19" s="1">
        <v>1.0</v>
      </c>
      <c r="E19" s="1">
        <v>0.0</v>
      </c>
      <c r="F19" s="1">
        <v>0.0</v>
      </c>
      <c r="G19" s="1">
        <v>0.0</v>
      </c>
      <c r="H19" s="1"/>
      <c r="I19" s="12">
        <v>5.1201201</v>
      </c>
      <c r="J19" s="13">
        <v>4.5768989</v>
      </c>
      <c r="K19" s="14">
        <v>0.8939046</v>
      </c>
      <c r="L19" s="1"/>
      <c r="M19" s="12">
        <v>5.1201201</v>
      </c>
      <c r="N19" s="13">
        <v>4.5768989</v>
      </c>
      <c r="O19" s="14">
        <v>0.8939046</v>
      </c>
    </row>
    <row r="20" ht="14.25" customHeight="1">
      <c r="A20" s="1" t="s">
        <v>48</v>
      </c>
      <c r="B20" s="1">
        <v>2018.0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/>
      <c r="I20" s="12">
        <v>0.0</v>
      </c>
      <c r="J20" s="13">
        <v>3.23692</v>
      </c>
      <c r="K20" s="14" t="s">
        <v>32</v>
      </c>
      <c r="L20" s="1"/>
      <c r="M20" s="12">
        <v>0.0</v>
      </c>
      <c r="N20" s="13">
        <v>3.23692</v>
      </c>
      <c r="O20" s="14" t="s">
        <v>32</v>
      </c>
    </row>
    <row r="21" ht="14.25" customHeight="1">
      <c r="A21" s="1" t="s">
        <v>48</v>
      </c>
      <c r="B21" s="1">
        <v>2019.0</v>
      </c>
      <c r="C21" s="1">
        <v>1.0</v>
      </c>
      <c r="D21" s="1">
        <v>0.0</v>
      </c>
      <c r="E21" s="1">
        <v>0.0</v>
      </c>
      <c r="F21" s="1">
        <v>0.0</v>
      </c>
      <c r="G21" s="1">
        <v>0.0</v>
      </c>
      <c r="H21" s="1"/>
      <c r="I21" s="12">
        <v>6.6</v>
      </c>
      <c r="J21" s="13">
        <v>5.884831</v>
      </c>
      <c r="K21" s="14">
        <v>0.891641</v>
      </c>
      <c r="L21" s="1"/>
      <c r="M21" s="12">
        <v>6.6</v>
      </c>
      <c r="N21" s="13">
        <v>5.884831</v>
      </c>
      <c r="O21" s="14" t="s">
        <v>32</v>
      </c>
    </row>
    <row r="22" ht="14.25" customHeight="1">
      <c r="A22" s="1"/>
      <c r="B22" s="1" t="s">
        <v>91</v>
      </c>
      <c r="C22" s="10">
        <v>0.4</v>
      </c>
      <c r="D22" s="10">
        <v>0.4</v>
      </c>
      <c r="E22" s="10">
        <v>0.0</v>
      </c>
      <c r="F22" s="10">
        <v>0.0</v>
      </c>
      <c r="G22" s="10">
        <v>0.0</v>
      </c>
      <c r="H22" s="1"/>
      <c r="I22" s="10">
        <f>AVERAGE(I17:I21)</f>
        <v>4.26902402</v>
      </c>
      <c r="J22" s="10">
        <f>SQRT(J17^2+J18^2+J19^2+J20^2+J21^2)/5</f>
        <v>2.148726374</v>
      </c>
      <c r="K22" s="14">
        <f>J22/I22</f>
        <v>0.5033296519</v>
      </c>
      <c r="L22" s="1"/>
      <c r="M22" s="10">
        <f>AVERAGE(M17:M21)</f>
        <v>4.26902402</v>
      </c>
      <c r="N22" s="10">
        <f>SQRT(N17^2+N18^2+N19^2+N20^2+N21^2)/5</f>
        <v>2.148726374</v>
      </c>
      <c r="O22" s="14">
        <f>N22/M22</f>
        <v>0.5033296519</v>
      </c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4.25" customHeight="1">
      <c r="A25" s="1"/>
      <c r="B25" s="1"/>
      <c r="C25" s="9" t="s">
        <v>90</v>
      </c>
      <c r="H25" s="1"/>
      <c r="I25" s="9" t="s">
        <v>96</v>
      </c>
      <c r="L25" s="1"/>
      <c r="M25" s="9" t="s">
        <v>97</v>
      </c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/>
      <c r="I26" s="1" t="s">
        <v>98</v>
      </c>
      <c r="J26" s="1" t="s">
        <v>28</v>
      </c>
      <c r="K26" s="1" t="s">
        <v>30</v>
      </c>
      <c r="L26" s="1"/>
      <c r="M26" s="1" t="s">
        <v>98</v>
      </c>
      <c r="N26" s="1" t="s">
        <v>28</v>
      </c>
      <c r="O26" s="1" t="s">
        <v>30</v>
      </c>
    </row>
    <row r="27" ht="14.25" customHeight="1">
      <c r="A27" s="1" t="s">
        <v>48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/>
      <c r="I27" s="1">
        <v>0.0</v>
      </c>
      <c r="J27" s="13">
        <v>3.056521</v>
      </c>
      <c r="K27" s="14" t="s">
        <v>32</v>
      </c>
      <c r="L27" s="1"/>
      <c r="M27" s="1">
        <v>0.0</v>
      </c>
      <c r="N27" s="13">
        <v>3.056521</v>
      </c>
      <c r="O27" s="14" t="s">
        <v>32</v>
      </c>
    </row>
    <row r="28" ht="14.25" customHeight="1">
      <c r="A28" s="1" t="s">
        <v>48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/>
      <c r="I28" s="1">
        <v>0.0</v>
      </c>
      <c r="J28" s="13">
        <v>1.4154095</v>
      </c>
      <c r="K28" s="14" t="s">
        <v>32</v>
      </c>
      <c r="L28" s="1"/>
      <c r="M28" s="1">
        <v>0.0</v>
      </c>
      <c r="N28" s="13">
        <v>1.4154095</v>
      </c>
      <c r="O28" s="14" t="s">
        <v>32</v>
      </c>
    </row>
    <row r="29" ht="14.25" customHeight="1">
      <c r="A29" s="1" t="s">
        <v>48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/>
      <c r="I29" s="1">
        <v>0.0</v>
      </c>
      <c r="J29" s="13">
        <v>2.860677</v>
      </c>
      <c r="K29" s="14" t="s">
        <v>32</v>
      </c>
      <c r="L29" s="1"/>
      <c r="M29" s="1">
        <v>0.0</v>
      </c>
      <c r="N29" s="13">
        <v>2.860677</v>
      </c>
      <c r="O29" s="14" t="s">
        <v>32</v>
      </c>
    </row>
    <row r="30" ht="14.25" customHeight="1">
      <c r="A30" s="1" t="s">
        <v>48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/>
      <c r="I30" s="1">
        <v>0.0</v>
      </c>
      <c r="J30" s="13">
        <v>1.4783809</v>
      </c>
      <c r="K30" s="14" t="s">
        <v>32</v>
      </c>
      <c r="L30" s="1"/>
      <c r="M30" s="1">
        <v>0.0</v>
      </c>
      <c r="N30" s="13">
        <v>1.4783809</v>
      </c>
      <c r="O30" s="14" t="s">
        <v>32</v>
      </c>
    </row>
    <row r="31" ht="14.25" customHeight="1">
      <c r="A31" s="1" t="s">
        <v>48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/>
      <c r="I31" s="1">
        <v>0.0</v>
      </c>
      <c r="J31" s="13">
        <v>2.882205</v>
      </c>
      <c r="K31" s="14" t="s">
        <v>32</v>
      </c>
      <c r="L31" s="1"/>
      <c r="M31" s="1">
        <v>0.0</v>
      </c>
      <c r="N31" s="13">
        <v>2.882205</v>
      </c>
      <c r="O31" s="14" t="s">
        <v>32</v>
      </c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"/>
      <c r="I32" s="10">
        <f>AVERAGE(I27:I31)</f>
        <v>0</v>
      </c>
      <c r="J32" s="10">
        <f>SQRT(J27^2+J28^2+J29^2+J30^2+J31^2)/5</f>
        <v>1.095844758</v>
      </c>
      <c r="K32" s="14" t="s">
        <v>32</v>
      </c>
      <c r="L32" s="1"/>
      <c r="M32" s="10">
        <f>AVERAGE(M27:M31)</f>
        <v>0</v>
      </c>
      <c r="N32" s="10">
        <f>SQRT(N27^2+N28^2+N29^2+N30^2+N31^2)/5</f>
        <v>1.095844758</v>
      </c>
      <c r="O32" s="14" t="s">
        <v>32</v>
      </c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ht="14.25" customHeight="1">
      <c r="A35" s="1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I25:K25"/>
    <mergeCell ref="M25:O25"/>
    <mergeCell ref="C5:G5"/>
    <mergeCell ref="I5:K5"/>
    <mergeCell ref="M5:O5"/>
    <mergeCell ref="C15:G15"/>
    <mergeCell ref="I15:K15"/>
    <mergeCell ref="M15:O15"/>
    <mergeCell ref="C25:G25"/>
  </mergeCells>
  <printOptions/>
  <pageMargins bottom="1.5374" footer="0.0" header="0.0" left="0.7000000000000001" right="0.7000000000000001" top="1.5374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11.5"/>
    <col customWidth="1" min="16" max="26" width="8.63"/>
  </cols>
  <sheetData>
    <row r="1" ht="14.25" customHeight="1">
      <c r="A1" s="6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9" t="s">
        <v>90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 t="s">
        <v>37</v>
      </c>
      <c r="B6" s="1" t="s">
        <v>16</v>
      </c>
      <c r="C6" s="1" t="s">
        <v>4</v>
      </c>
      <c r="D6" s="1" t="s">
        <v>6</v>
      </c>
      <c r="E6" s="1" t="s">
        <v>8</v>
      </c>
      <c r="F6" s="1" t="s">
        <v>10</v>
      </c>
      <c r="G6" s="1" t="s">
        <v>12</v>
      </c>
      <c r="H6" s="1" t="s">
        <v>20</v>
      </c>
      <c r="I6" s="1" t="s">
        <v>14</v>
      </c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 t="s">
        <v>48</v>
      </c>
      <c r="B7" s="1">
        <v>2015.0</v>
      </c>
      <c r="C7" s="1">
        <v>2.0</v>
      </c>
      <c r="D7" s="1">
        <v>1.0</v>
      </c>
      <c r="E7" s="1">
        <v>0.0</v>
      </c>
      <c r="F7" s="1">
        <v>0.0</v>
      </c>
      <c r="G7" s="1">
        <v>0.0</v>
      </c>
      <c r="H7" s="1">
        <v>3.0</v>
      </c>
      <c r="I7" s="12">
        <v>3.0</v>
      </c>
      <c r="J7" s="17"/>
      <c r="K7" s="1"/>
      <c r="L7" s="14"/>
      <c r="M7" s="1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 t="s">
        <v>48</v>
      </c>
      <c r="B8" s="1">
        <v>2016.0</v>
      </c>
      <c r="C8" s="1">
        <v>0.0</v>
      </c>
      <c r="D8" s="1">
        <v>2.0</v>
      </c>
      <c r="E8" s="1">
        <v>0.0</v>
      </c>
      <c r="F8" s="1">
        <v>0.0</v>
      </c>
      <c r="G8" s="1">
        <v>0.0</v>
      </c>
      <c r="H8" s="1">
        <v>2.0</v>
      </c>
      <c r="I8" s="12">
        <v>2.0</v>
      </c>
      <c r="J8" s="17"/>
      <c r="K8" s="1"/>
      <c r="L8" s="14"/>
      <c r="M8" s="1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 t="s">
        <v>48</v>
      </c>
      <c r="B9" s="1">
        <v>2017.0</v>
      </c>
      <c r="C9" s="1">
        <v>0.0</v>
      </c>
      <c r="D9" s="1">
        <v>2.0</v>
      </c>
      <c r="E9" s="1">
        <v>0.0</v>
      </c>
      <c r="F9" s="1">
        <v>0.0</v>
      </c>
      <c r="G9" s="1">
        <v>0.0</v>
      </c>
      <c r="H9" s="1">
        <v>2.0</v>
      </c>
      <c r="I9" s="1">
        <v>2.0</v>
      </c>
      <c r="J9" s="17"/>
      <c r="K9" s="1"/>
      <c r="L9" s="14"/>
      <c r="M9" s="1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 t="s">
        <v>48</v>
      </c>
      <c r="B10" s="1">
        <v>2018.0</v>
      </c>
      <c r="C10" s="1">
        <v>0.0</v>
      </c>
      <c r="D10" s="1">
        <v>2.0</v>
      </c>
      <c r="E10" s="1">
        <v>0.0</v>
      </c>
      <c r="F10" s="1">
        <v>0.0</v>
      </c>
      <c r="G10" s="1">
        <v>0.0</v>
      </c>
      <c r="H10" s="1">
        <v>2.0</v>
      </c>
      <c r="I10" s="1">
        <v>2.0</v>
      </c>
      <c r="J10" s="17"/>
      <c r="K10" s="1"/>
      <c r="L10" s="14"/>
      <c r="M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 t="s">
        <v>48</v>
      </c>
      <c r="B11" s="1">
        <v>2019.0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17"/>
      <c r="K11" s="1"/>
      <c r="L11" s="14"/>
      <c r="M11" s="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 t="s">
        <v>91</v>
      </c>
      <c r="C12" s="1">
        <v>0.4</v>
      </c>
      <c r="D12" s="1">
        <v>1.4</v>
      </c>
      <c r="E12" s="1">
        <v>0.0</v>
      </c>
      <c r="F12" s="10">
        <v>0.0</v>
      </c>
      <c r="G12" s="10">
        <v>0.0</v>
      </c>
      <c r="H12" s="1">
        <v>1.8</v>
      </c>
      <c r="I12" s="10">
        <v>1.8</v>
      </c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9" t="s">
        <v>90</v>
      </c>
      <c r="H15" s="1"/>
      <c r="I15" s="1"/>
      <c r="J15" s="1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 t="s">
        <v>37</v>
      </c>
      <c r="B16" s="1" t="s">
        <v>16</v>
      </c>
      <c r="C16" s="1" t="s">
        <v>4</v>
      </c>
      <c r="D16" s="1" t="s">
        <v>6</v>
      </c>
      <c r="E16" s="1" t="s">
        <v>8</v>
      </c>
      <c r="F16" s="1" t="s">
        <v>10</v>
      </c>
      <c r="G16" s="1" t="s">
        <v>12</v>
      </c>
      <c r="H16" s="1" t="s">
        <v>20</v>
      </c>
      <c r="I16" s="1" t="s">
        <v>14</v>
      </c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 t="s">
        <v>48</v>
      </c>
      <c r="B17" s="1">
        <v>2015.0</v>
      </c>
      <c r="C17" s="1">
        <v>2.0</v>
      </c>
      <c r="D17" s="1">
        <v>1.0</v>
      </c>
      <c r="E17" s="1">
        <v>0.0</v>
      </c>
      <c r="F17" s="1">
        <v>0.0</v>
      </c>
      <c r="G17" s="1">
        <v>0.0</v>
      </c>
      <c r="H17" s="1">
        <v>3.0</v>
      </c>
      <c r="I17" s="12">
        <v>3.0</v>
      </c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 t="s">
        <v>48</v>
      </c>
      <c r="B18" s="1">
        <v>2016.0</v>
      </c>
      <c r="C18" s="1">
        <v>0.0</v>
      </c>
      <c r="D18" s="1">
        <v>2.0</v>
      </c>
      <c r="E18" s="1">
        <v>0.0</v>
      </c>
      <c r="F18" s="1">
        <v>0.0</v>
      </c>
      <c r="G18" s="1">
        <v>0.0</v>
      </c>
      <c r="H18" s="1">
        <v>2.0</v>
      </c>
      <c r="I18" s="12">
        <v>2.0</v>
      </c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 t="s">
        <v>48</v>
      </c>
      <c r="B19" s="1">
        <v>2017.0</v>
      </c>
      <c r="C19" s="1">
        <v>0.0</v>
      </c>
      <c r="D19" s="1">
        <v>2.0</v>
      </c>
      <c r="E19" s="1">
        <v>0.0</v>
      </c>
      <c r="F19" s="1">
        <v>0.0</v>
      </c>
      <c r="G19" s="1">
        <v>0.0</v>
      </c>
      <c r="H19" s="1">
        <v>2.0</v>
      </c>
      <c r="I19" s="1">
        <v>2.0</v>
      </c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 t="s">
        <v>48</v>
      </c>
      <c r="B20" s="1">
        <v>2018.0</v>
      </c>
      <c r="C20" s="1">
        <v>0.0</v>
      </c>
      <c r="D20" s="1">
        <v>2.0</v>
      </c>
      <c r="E20" s="1">
        <v>0.0</v>
      </c>
      <c r="F20" s="1">
        <v>0.0</v>
      </c>
      <c r="G20" s="1">
        <v>0.0</v>
      </c>
      <c r="H20" s="1">
        <v>2.0</v>
      </c>
      <c r="I20" s="1">
        <v>2.0</v>
      </c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 t="s">
        <v>48</v>
      </c>
      <c r="B21" s="1">
        <v>2019.0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 t="s">
        <v>91</v>
      </c>
      <c r="C22" s="1">
        <v>0.4</v>
      </c>
      <c r="D22" s="1">
        <v>1.4</v>
      </c>
      <c r="E22" s="1">
        <v>0.0</v>
      </c>
      <c r="F22" s="10">
        <v>0.0</v>
      </c>
      <c r="G22" s="10">
        <v>0.0</v>
      </c>
      <c r="H22" s="1">
        <v>1.8</v>
      </c>
      <c r="I22" s="10">
        <v>1.8</v>
      </c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9" t="s">
        <v>90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 t="s">
        <v>37</v>
      </c>
      <c r="B26" s="1" t="s">
        <v>16</v>
      </c>
      <c r="C26" s="1" t="s">
        <v>4</v>
      </c>
      <c r="D26" s="1" t="s">
        <v>6</v>
      </c>
      <c r="E26" s="1" t="s">
        <v>8</v>
      </c>
      <c r="F26" s="1" t="s">
        <v>10</v>
      </c>
      <c r="G26" s="1" t="s">
        <v>12</v>
      </c>
      <c r="H26" s="1" t="s">
        <v>20</v>
      </c>
      <c r="I26" s="1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 t="s">
        <v>48</v>
      </c>
      <c r="B27" s="1">
        <v>2015.0</v>
      </c>
      <c r="C27" s="1">
        <v>0.0</v>
      </c>
      <c r="D27" s="1">
        <v>0.0</v>
      </c>
      <c r="E27" s="1">
        <v>0.0</v>
      </c>
      <c r="F27" s="1">
        <v>0.0</v>
      </c>
      <c r="G27" s="1">
        <v>0.0</v>
      </c>
      <c r="H27" s="1">
        <v>0.0</v>
      </c>
      <c r="I27" s="1">
        <v>0.0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 t="s">
        <v>48</v>
      </c>
      <c r="B28" s="1">
        <v>2016.0</v>
      </c>
      <c r="C28" s="1">
        <v>0.0</v>
      </c>
      <c r="D28" s="1">
        <v>0.0</v>
      </c>
      <c r="E28" s="1">
        <v>0.0</v>
      </c>
      <c r="F28" s="1">
        <v>0.0</v>
      </c>
      <c r="G28" s="1">
        <v>0.0</v>
      </c>
      <c r="H28" s="1">
        <v>0.0</v>
      </c>
      <c r="I28" s="12">
        <v>0.0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 t="s">
        <v>48</v>
      </c>
      <c r="B29" s="1">
        <v>2017.0</v>
      </c>
      <c r="C29" s="1">
        <v>0.0</v>
      </c>
      <c r="D29" s="1">
        <v>0.0</v>
      </c>
      <c r="E29" s="1">
        <v>0.0</v>
      </c>
      <c r="F29" s="1">
        <v>0.0</v>
      </c>
      <c r="G29" s="1">
        <v>0.0</v>
      </c>
      <c r="H29" s="1">
        <v>0.0</v>
      </c>
      <c r="I29" s="1">
        <v>0.0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 t="s">
        <v>48</v>
      </c>
      <c r="B30" s="1">
        <v>2018.0</v>
      </c>
      <c r="C30" s="1">
        <v>0.0</v>
      </c>
      <c r="D30" s="1">
        <v>0.0</v>
      </c>
      <c r="E30" s="1">
        <v>0.0</v>
      </c>
      <c r="F30" s="1">
        <v>0.0</v>
      </c>
      <c r="G30" s="1">
        <v>0.0</v>
      </c>
      <c r="H30" s="1">
        <v>0.0</v>
      </c>
      <c r="I30" s="1">
        <v>0.0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 t="s">
        <v>48</v>
      </c>
      <c r="B31" s="1">
        <v>2019.0</v>
      </c>
      <c r="C31" s="1">
        <v>0.0</v>
      </c>
      <c r="D31" s="1">
        <v>0.0</v>
      </c>
      <c r="E31" s="1">
        <v>0.0</v>
      </c>
      <c r="F31" s="1">
        <v>0.0</v>
      </c>
      <c r="G31" s="1">
        <v>0.0</v>
      </c>
      <c r="H31" s="1">
        <v>0.0</v>
      </c>
      <c r="I31" s="1">
        <v>0.0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 t="s">
        <v>91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5:G5"/>
    <mergeCell ref="C15:G15"/>
    <mergeCell ref="C25:G25"/>
  </mergeCells>
  <printOptions/>
  <pageMargins bottom="3.5062999999999995" footer="0.0" header="0.0" left="0.7000000000000001" right="0.7000000000000001" top="3.506299999999999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2016-12-28T21:21:48Z</dcterms:created>
  <dc:creator>Marti McCracken</dc:creator>
</cp:coreProperties>
</file>