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ifer.Devine\Downloads\"/>
    </mc:Choice>
  </mc:AlternateContent>
  <bookViews>
    <workbookView xWindow="0" yWindow="0" windowWidth="28800" windowHeight="12300" firstSheet="27" activeTab="36"/>
  </bookViews>
  <sheets>
    <sheet name="Key" sheetId="1" r:id="rId1"/>
    <sheet name="AT_SHLL" sheetId="55" r:id="rId2"/>
    <sheet name="BF-DHLL" sheetId="4" r:id="rId3"/>
    <sheet name="BF_SHLL" sheetId="5" r:id="rId4"/>
    <sheet name="BP_SHLL" sheetId="7" r:id="rId5"/>
    <sheet name="DD_SHLL" sheetId="9" r:id="rId6"/>
    <sheet name="FA_DHLL" sheetId="10" r:id="rId7"/>
    <sheet name="GG_DHLL" sheetId="12" r:id="rId8"/>
    <sheet name="GG_SHLL" sheetId="13" r:id="rId9"/>
    <sheet name="GM_DHLL" sheetId="14" r:id="rId10"/>
    <sheet name="GM_+adj_BF_DHLL" sheetId="15" r:id="rId11"/>
    <sheet name="GM_SHLL" sheetId="16" r:id="rId12"/>
    <sheet name="GM +adj BF SHLL" sheetId="17" r:id="rId13"/>
    <sheet name="KB_DHLL" sheetId="18" r:id="rId14"/>
    <sheet name="MA_SHLL" sheetId="21" r:id="rId15"/>
    <sheet name="MD_SHLL" sheetId="23" r:id="rId16"/>
    <sheet name="MG_SHLL" sheetId="25" r:id="rId17"/>
    <sheet name="MN_DHLL" sheetId="26" r:id="rId18"/>
    <sheet name="MN_SHLL" sheetId="27" r:id="rId19"/>
    <sheet name="PC-DHLL" sheetId="58" r:id="rId20"/>
    <sheet name="PC_+adj_BF_DHLL" sheetId="29" r:id="rId21"/>
    <sheet name="PC_SHLL" sheetId="30" r:id="rId22"/>
    <sheet name="PC +adj BF SHLL " sheetId="31" r:id="rId23"/>
    <sheet name="PM_DHLL" sheetId="59" r:id="rId24"/>
    <sheet name="PU_SHLL" sheetId="35" r:id="rId25"/>
    <sheet name="SB_DHLL" sheetId="38" r:id="rId26"/>
    <sheet name="SB_SHLL" sheetId="39" r:id="rId27"/>
    <sheet name="SC_DHLL" sheetId="60" r:id="rId28"/>
    <sheet name="SC_SHLL" sheetId="61" r:id="rId29"/>
    <sheet name="TT_DHLL" sheetId="42" r:id="rId30"/>
    <sheet name="TT_SHLL" sheetId="43" r:id="rId31"/>
    <sheet name="UC_DHLL" sheetId="62" r:id="rId32"/>
    <sheet name="UC_SHLL" sheetId="45" r:id="rId33"/>
    <sheet name="UM_SHLL" sheetId="49" r:id="rId34"/>
    <sheet name="UO-SHLL" sheetId="51" r:id="rId35"/>
    <sheet name="ZU_DHLL" sheetId="63" r:id="rId36"/>
    <sheet name="ZU_SHLL" sheetId="53" r:id="rId37"/>
  </sheets>
  <definedNames>
    <definedName name="_xlnm.Print_Area" localSheetId="8">GG_SHLL!$A$1:$J$34</definedName>
    <definedName name="_xlnm.Print_Area" localSheetId="11">GM_SHLL!$A$1:$I$33</definedName>
    <definedName name="_xlnm.Print_Area" localSheetId="0">Key!$A$1:$B$51</definedName>
    <definedName name="_xlnm.Print_Area" localSheetId="16">MG_SHLL!$A$1:$J$34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0" i="38" l="1"/>
  <c r="O9" i="38"/>
  <c r="J33" i="58"/>
  <c r="K33" i="58" s="1"/>
  <c r="J23" i="58"/>
  <c r="K23" i="58" s="1"/>
  <c r="J12" i="58"/>
  <c r="K12" i="58" s="1"/>
  <c r="N33" i="4" l="1"/>
  <c r="H11" i="31" l="1"/>
  <c r="G11" i="31"/>
  <c r="F11" i="31"/>
  <c r="E11" i="31"/>
  <c r="D11" i="31"/>
  <c r="C11" i="31"/>
  <c r="H11" i="17" l="1"/>
  <c r="G11" i="17"/>
  <c r="F11" i="17"/>
  <c r="E11" i="17"/>
  <c r="D11" i="17"/>
  <c r="C11" i="17"/>
  <c r="H12" i="15"/>
  <c r="G12" i="15"/>
  <c r="F12" i="15"/>
  <c r="E12" i="15"/>
  <c r="D12" i="15"/>
  <c r="C12" i="15"/>
  <c r="N33" i="42"/>
  <c r="M33" i="42"/>
  <c r="J33" i="42"/>
  <c r="I33" i="42"/>
  <c r="J23" i="42"/>
  <c r="I23" i="42"/>
  <c r="N23" i="42"/>
  <c r="M23" i="42"/>
  <c r="N12" i="42"/>
  <c r="M12" i="42"/>
  <c r="N33" i="38" l="1"/>
  <c r="M33" i="38"/>
  <c r="N23" i="38"/>
  <c r="M23" i="38"/>
  <c r="N12" i="38"/>
  <c r="M12" i="38"/>
  <c r="N12" i="18" l="1"/>
  <c r="M12" i="18"/>
  <c r="N33" i="18"/>
  <c r="M33" i="18"/>
  <c r="N23" i="18"/>
  <c r="M23" i="18"/>
  <c r="J33" i="18"/>
  <c r="I33" i="18"/>
  <c r="J23" i="18"/>
  <c r="I23" i="18"/>
  <c r="J12" i="18"/>
  <c r="I12" i="18"/>
  <c r="N33" i="14"/>
  <c r="M33" i="14"/>
  <c r="N23" i="14"/>
  <c r="M23" i="14"/>
  <c r="N12" i="14"/>
  <c r="M12" i="14"/>
  <c r="N33" i="12"/>
  <c r="M33" i="12"/>
  <c r="N23" i="12"/>
  <c r="M23" i="12"/>
  <c r="O19" i="12"/>
  <c r="N12" i="12"/>
  <c r="M12" i="12"/>
  <c r="O8" i="12"/>
  <c r="I12" i="12"/>
  <c r="M32" i="10"/>
  <c r="M22" i="10"/>
  <c r="I32" i="10"/>
  <c r="I22" i="10"/>
  <c r="M12" i="10"/>
  <c r="I12" i="10"/>
  <c r="O12" i="12" l="1"/>
  <c r="O23" i="12"/>
  <c r="J33" i="26"/>
  <c r="I33" i="26"/>
  <c r="J23" i="26"/>
  <c r="I23" i="26"/>
  <c r="J12" i="26"/>
  <c r="I12" i="26"/>
  <c r="M33" i="4"/>
  <c r="O22" i="4"/>
  <c r="N23" i="4"/>
  <c r="M23" i="4"/>
  <c r="O11" i="4"/>
  <c r="N12" i="4"/>
  <c r="M12" i="4"/>
  <c r="K11" i="4"/>
  <c r="J12" i="42" l="1"/>
  <c r="I12" i="42"/>
  <c r="J33" i="38"/>
  <c r="I33" i="38"/>
  <c r="J23" i="38"/>
  <c r="I23" i="38"/>
  <c r="J12" i="38"/>
  <c r="I12" i="38"/>
  <c r="J33" i="14"/>
  <c r="I33" i="14"/>
  <c r="J23" i="14"/>
  <c r="I23" i="14"/>
  <c r="J12" i="14"/>
  <c r="I12" i="14"/>
  <c r="J33" i="12"/>
  <c r="I33" i="12"/>
  <c r="J23" i="12"/>
  <c r="I23" i="12"/>
  <c r="J12" i="12"/>
  <c r="J33" i="4"/>
  <c r="J23" i="4"/>
  <c r="I33" i="4"/>
  <c r="I23" i="4"/>
  <c r="J12" i="4"/>
  <c r="I12" i="4"/>
  <c r="K23" i="12" l="1"/>
  <c r="K23" i="4"/>
  <c r="K12" i="14"/>
  <c r="K23" i="18"/>
  <c r="K23" i="38"/>
  <c r="K23" i="42"/>
  <c r="K33" i="14"/>
  <c r="K12" i="38"/>
  <c r="K12" i="26"/>
  <c r="K33" i="26"/>
  <c r="O23" i="4" l="1"/>
  <c r="O19" i="4" l="1"/>
  <c r="O8" i="4"/>
  <c r="O23" i="42"/>
  <c r="O12" i="42"/>
  <c r="K12" i="42"/>
  <c r="K28" i="26"/>
  <c r="K7" i="26"/>
  <c r="O23" i="18"/>
  <c r="O18" i="18"/>
  <c r="K18" i="18"/>
  <c r="K12" i="18"/>
  <c r="O7" i="18"/>
  <c r="K7" i="18"/>
  <c r="O33" i="14"/>
  <c r="O29" i="14"/>
  <c r="K29" i="14"/>
  <c r="O12" i="14"/>
  <c r="O8" i="14"/>
  <c r="K8" i="14"/>
  <c r="K19" i="12"/>
  <c r="K12" i="12"/>
  <c r="K8" i="12"/>
  <c r="K19" i="4"/>
  <c r="K12" i="4"/>
  <c r="K8" i="4"/>
  <c r="O12" i="38" l="1"/>
  <c r="O12" i="4"/>
  <c r="O23" i="38"/>
  <c r="O12" i="18"/>
</calcChain>
</file>

<file path=xl/sharedStrings.xml><?xml version="1.0" encoding="utf-8"?>
<sst xmlns="http://schemas.openxmlformats.org/spreadsheetml/2006/main" count="2427" uniqueCount="123">
  <si>
    <t>Deep-set and shallow-set declared trip types began late in the year 2004</t>
  </si>
  <si>
    <t>Injury Determination for observed interactions</t>
  </si>
  <si>
    <t>Code</t>
  </si>
  <si>
    <t>Description</t>
  </si>
  <si>
    <t>D</t>
  </si>
  <si>
    <t>Dead</t>
  </si>
  <si>
    <t>SI</t>
  </si>
  <si>
    <t>Serious Injury</t>
  </si>
  <si>
    <t>NSI</t>
  </si>
  <si>
    <t>Non Serious Injury</t>
  </si>
  <si>
    <t>PR</t>
  </si>
  <si>
    <t>Has a predetermined prorate probability of 0.75 that the incidental take results in a serious injury.</t>
  </si>
  <si>
    <t>UD</t>
  </si>
  <si>
    <t>Injury determination cannot be determined</t>
  </si>
  <si>
    <t>DSI</t>
  </si>
  <si>
    <t>Dead or serious injury</t>
  </si>
  <si>
    <t>Species</t>
  </si>
  <si>
    <t>Year</t>
  </si>
  <si>
    <t>Year of a trip and take is defined as the calendar year when the trip arrived back in port.</t>
  </si>
  <si>
    <t>Total</t>
  </si>
  <si>
    <t>Total number of takes</t>
  </si>
  <si>
    <t>Number of takes with dead or serious injury determination</t>
  </si>
  <si>
    <t>Statistical Key</t>
  </si>
  <si>
    <t>Est. Total</t>
  </si>
  <si>
    <t>Estimated total number of takes</t>
  </si>
  <si>
    <t>Est. DSI</t>
  </si>
  <si>
    <t>Estimated number of takes with dead or serious injury determination</t>
  </si>
  <si>
    <t>SE</t>
  </si>
  <si>
    <t>Stardard error of the estimates</t>
  </si>
  <si>
    <t>CV</t>
  </si>
  <si>
    <t>Sample coefficient of variation</t>
  </si>
  <si>
    <t>NaN</t>
  </si>
  <si>
    <t>Not a number</t>
  </si>
  <si>
    <t>NA</t>
  </si>
  <si>
    <t>Not available</t>
  </si>
  <si>
    <t>Total fishing area</t>
  </si>
  <si>
    <t>Observed Takes and Injury Determination</t>
  </si>
  <si>
    <t>Estimates of Total Number of Takes</t>
  </si>
  <si>
    <t>Estimates of Total Number of DSI</t>
  </si>
  <si>
    <t>Estimate</t>
  </si>
  <si>
    <t>Outside EEZ</t>
  </si>
  <si>
    <t>Hawaiian Islands EEZ</t>
  </si>
  <si>
    <t>Blackfish (includes only those identified as BF)</t>
  </si>
  <si>
    <t>BF</t>
  </si>
  <si>
    <t>BP</t>
  </si>
  <si>
    <t>DD</t>
  </si>
  <si>
    <t>FA</t>
  </si>
  <si>
    <t>GG</t>
  </si>
  <si>
    <t>Short-finned pilot whale  (estimates are for those that the observer's identify as GM, does not include proportion of BF)</t>
  </si>
  <si>
    <t>GM</t>
  </si>
  <si>
    <t>Outeez</t>
  </si>
  <si>
    <t>Hawaii</t>
  </si>
  <si>
    <t>Est. total</t>
  </si>
  <si>
    <t>Est. dsi</t>
  </si>
  <si>
    <t>Short-finned pilot whale (totals are for when observer's id as GM, does not include proportion of BF)</t>
  </si>
  <si>
    <t>Bycatch of short-finned pilot whales with added proportion of blackfish</t>
  </si>
  <si>
    <t>KB</t>
  </si>
  <si>
    <t>MA</t>
  </si>
  <si>
    <t>Blainville's beaked whale (MD)</t>
  </si>
  <si>
    <t>MD</t>
  </si>
  <si>
    <t>MG</t>
  </si>
  <si>
    <t>Humpback whale (MN)</t>
  </si>
  <si>
    <t>MN</t>
  </si>
  <si>
    <t>PC</t>
  </si>
  <si>
    <t>PM</t>
  </si>
  <si>
    <t>Hawaii EEZ</t>
  </si>
  <si>
    <t>PU</t>
  </si>
  <si>
    <t>Rough-toothed dolphin (SB)</t>
  </si>
  <si>
    <t>SB</t>
  </si>
  <si>
    <t>SC</t>
  </si>
  <si>
    <t>Bottlenose dolphin (TT)</t>
  </si>
  <si>
    <t>TT</t>
  </si>
  <si>
    <t>Unidentified cetacean (UC)</t>
  </si>
  <si>
    <t>UC</t>
  </si>
  <si>
    <t>UM</t>
  </si>
  <si>
    <t>UO</t>
  </si>
  <si>
    <t>Unidentified beaked whale (ZU)</t>
  </si>
  <si>
    <t>ZU</t>
  </si>
  <si>
    <t>Hawaii permitted deep-set longline fishery</t>
  </si>
  <si>
    <t>Hawaii permitted shallow-set longline fishery</t>
  </si>
  <si>
    <t>Fin whale (BP)</t>
  </si>
  <si>
    <t>Common dolphin (DD)</t>
  </si>
  <si>
    <t>Pygmy killer whale (FA)</t>
  </si>
  <si>
    <t>Risso's dolphin (GG)</t>
  </si>
  <si>
    <t>As one observation is a UD, the SE is the standard error of the estimated probability that a take results in a DSI classification.</t>
  </si>
  <si>
    <t>Northern elephant seal (MA)</t>
  </si>
  <si>
    <t>Ginko-toothed beaked whale (MG)</t>
  </si>
  <si>
    <t>False killer whale (includes only those identified as PC, excludes proportion of BF)</t>
  </si>
  <si>
    <t>Bycatch of false killers whales with added proportion of blackfish</t>
  </si>
  <si>
    <t>False killer whale (includes those only ID as PC, excludes proportion of BF)</t>
  </si>
  <si>
    <t>Bycatch of false killer whales with added proportion of blackfish</t>
  </si>
  <si>
    <t>Sperm whale (PM)</t>
  </si>
  <si>
    <t>Unidentified pinniped (PU)</t>
  </si>
  <si>
    <t>Striped dolphin (SC)</t>
  </si>
  <si>
    <t>Unidentified mesoplodont beaked whale (UM)</t>
  </si>
  <si>
    <t>Unidentified otariid (UO)</t>
  </si>
  <si>
    <t>AT</t>
  </si>
  <si>
    <t>Guadalupe Fur Seal (AT)</t>
  </si>
  <si>
    <t>Kogia breviceps (KB) (PYGMY SPERM WHALE)</t>
  </si>
  <si>
    <t>The average over the most recent 5 years</t>
  </si>
  <si>
    <t xml:space="preserve">Guadalupe Fur Seal </t>
  </si>
  <si>
    <t xml:space="preserve">Fin whale </t>
  </si>
  <si>
    <t xml:space="preserve">Common dolphin </t>
  </si>
  <si>
    <t xml:space="preserve">Pygmy killer whale </t>
  </si>
  <si>
    <t xml:space="preserve">Risso's dolphin </t>
  </si>
  <si>
    <t xml:space="preserve">Pygmy sperm whale </t>
  </si>
  <si>
    <t xml:space="preserve">Northern elephant seal </t>
  </si>
  <si>
    <t xml:space="preserve">Blainville's beaked whale </t>
  </si>
  <si>
    <t xml:space="preserve">Ginko-toothed beaked whale </t>
  </si>
  <si>
    <t xml:space="preserve">Humpback whale </t>
  </si>
  <si>
    <t xml:space="preserve">Sperm whale </t>
  </si>
  <si>
    <t xml:space="preserve">Unidentified pinniped </t>
  </si>
  <si>
    <t xml:space="preserve">Rough-toothed dolphin </t>
  </si>
  <si>
    <t xml:space="preserve">Striped dolphin </t>
  </si>
  <si>
    <t xml:space="preserve">Bottlenose dolphin </t>
  </si>
  <si>
    <t xml:space="preserve">Unidentified cetacean </t>
  </si>
  <si>
    <t xml:space="preserve">Unidentified mesoplodont beaked whale </t>
  </si>
  <si>
    <t xml:space="preserve">Unidentified otariid </t>
  </si>
  <si>
    <t xml:space="preserve">Unidentified beaked whale </t>
  </si>
  <si>
    <t>Species code used by the SRG</t>
  </si>
  <si>
    <t>5-yr avg</t>
  </si>
  <si>
    <t>Blackfish (species is determined to be either a false killer whale or short-finned pilot whale)</t>
  </si>
  <si>
    <t>Short-finned pilot whale (estimates are for those that the observer's identify as GM, does not include proportion of BF)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</si>
</sst>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[$-409]0"/>
    <numFmt numFmtId="166" formatCode="#.00"/>
    <numFmt numFmtId="167" formatCode="[$-409]General"/>
    <numFmt numFmtId="168" formatCode="[$$-409]#,##0.00;[Red]&quot;-&quot;[$$-409]#,##0.00"/>
  </numFmts>
  <fonts count="14">
    <font>
      <sz val="11"/>
      <color theme="1"/>
      <name val="Arial"/>
      <family val="2"/>
    </font>
    <font>
      <b/>
      <i/>
      <sz val="16"/>
      <color rgb="FF000000"/>
      <name val="Arial"/>
      <family val="2"/>
    </font>
    <font>
      <b/>
      <i/>
      <sz val="16"/>
      <color rgb="FF000000"/>
      <name val="Liberation Sans1"/>
    </font>
    <font>
      <b/>
      <i/>
      <sz val="16"/>
      <color rgb="FF000000"/>
      <name val="Liberation Sans2"/>
    </font>
    <font>
      <sz val="11"/>
      <color rgb="FF000000"/>
      <name val="Calibri"/>
      <family val="2"/>
    </font>
    <font>
      <sz val="11"/>
      <color rgb="FF000000"/>
      <name val="Liberation Sans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u/>
      <sz val="11"/>
      <color rgb="FF000000"/>
      <name val="Liberation Sans1"/>
    </font>
    <font>
      <b/>
      <i/>
      <u/>
      <sz val="11"/>
      <color rgb="FF000000"/>
      <name val="Liberation Sans2"/>
    </font>
    <font>
      <b/>
      <i/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1"/>
    </font>
    <font>
      <u/>
      <sz val="11"/>
      <color rgb="FF000000"/>
      <name val="Calibri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2">
    <xf numFmtId="0" fontId="0" fillId="0" borderId="0"/>
    <xf numFmtId="167" fontId="1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167" fontId="3" fillId="0" borderId="0">
      <alignment horizontal="center"/>
    </xf>
    <xf numFmtId="0" fontId="1" fillId="0" borderId="0">
      <alignment horizontal="center"/>
    </xf>
    <xf numFmtId="167" fontId="1" fillId="0" borderId="0">
      <alignment horizontal="center"/>
    </xf>
    <xf numFmtId="0" fontId="4" fillId="0" borderId="0"/>
    <xf numFmtId="0" fontId="5" fillId="0" borderId="0"/>
    <xf numFmtId="0" fontId="1" fillId="0" borderId="0">
      <alignment horizontal="center"/>
    </xf>
    <xf numFmtId="0" fontId="6" fillId="0" borderId="0">
      <alignment horizontal="center"/>
    </xf>
    <xf numFmtId="0" fontId="6" fillId="0" borderId="0">
      <alignment horizontal="center" textRotation="90"/>
    </xf>
    <xf numFmtId="0" fontId="2" fillId="0" borderId="0">
      <alignment horizontal="center" textRotation="90"/>
    </xf>
    <xf numFmtId="167" fontId="3" fillId="0" borderId="0">
      <alignment horizontal="center" textRotation="90"/>
    </xf>
    <xf numFmtId="0" fontId="1" fillId="0" borderId="0">
      <alignment horizontal="center" textRotation="90"/>
    </xf>
    <xf numFmtId="167" fontId="1" fillId="0" borderId="0">
      <alignment horizontal="center" textRotation="90"/>
    </xf>
    <xf numFmtId="0" fontId="1" fillId="0" borderId="0">
      <alignment horizontal="center" textRotation="90"/>
    </xf>
    <xf numFmtId="167" fontId="1" fillId="0" borderId="0">
      <alignment horizontal="center" textRotation="90"/>
    </xf>
    <xf numFmtId="0" fontId="7" fillId="0" borderId="0"/>
    <xf numFmtId="0" fontId="8" fillId="0" borderId="0"/>
    <xf numFmtId="167" fontId="9" fillId="0" borderId="0"/>
    <xf numFmtId="0" fontId="10" fillId="0" borderId="0"/>
    <xf numFmtId="167" fontId="10" fillId="0" borderId="0"/>
    <xf numFmtId="0" fontId="10" fillId="0" borderId="0"/>
    <xf numFmtId="167" fontId="10" fillId="0" borderId="0"/>
    <xf numFmtId="168" fontId="7" fillId="0" borderId="0"/>
    <xf numFmtId="168" fontId="8" fillId="0" borderId="0"/>
    <xf numFmtId="168" fontId="9" fillId="0" borderId="0"/>
    <xf numFmtId="168" fontId="10" fillId="0" borderId="0"/>
    <xf numFmtId="167" fontId="10" fillId="0" borderId="0"/>
    <xf numFmtId="168" fontId="10" fillId="0" borderId="0"/>
    <xf numFmtId="168" fontId="10" fillId="0" borderId="0"/>
  </cellStyleXfs>
  <cellXfs count="35">
    <xf numFmtId="0" fontId="0" fillId="0" borderId="0" xfId="0"/>
    <xf numFmtId="0" fontId="12" fillId="0" borderId="0" xfId="7" applyFont="1" applyFill="1" applyAlignment="1" applyProtection="1"/>
    <xf numFmtId="0" fontId="11" fillId="0" borderId="0" xfId="7" applyFont="1" applyFill="1" applyAlignment="1" applyProtection="1"/>
    <xf numFmtId="0" fontId="13" fillId="0" borderId="0" xfId="7" applyFont="1" applyFill="1" applyAlignment="1" applyProtection="1"/>
    <xf numFmtId="0" fontId="0" fillId="0" borderId="0" xfId="0" applyFill="1"/>
    <xf numFmtId="0" fontId="12" fillId="0" borderId="0" xfId="7" applyFont="1" applyFill="1" applyBorder="1" applyAlignment="1" applyProtection="1">
      <alignment horizontal="center"/>
    </xf>
    <xf numFmtId="164" fontId="11" fillId="0" borderId="0" xfId="7" applyNumberFormat="1" applyFont="1" applyFill="1" applyAlignment="1" applyProtection="1">
      <alignment horizontal="right"/>
    </xf>
    <xf numFmtId="164" fontId="12" fillId="0" borderId="0" xfId="7" applyNumberFormat="1" applyFont="1" applyFill="1" applyAlignment="1" applyProtection="1">
      <alignment horizontal="right"/>
    </xf>
    <xf numFmtId="164" fontId="12" fillId="0" borderId="0" xfId="7" applyNumberFormat="1" applyFont="1" applyFill="1" applyAlignment="1" applyProtection="1"/>
    <xf numFmtId="1" fontId="12" fillId="0" borderId="0" xfId="7" applyNumberFormat="1" applyFont="1" applyFill="1" applyAlignment="1" applyProtection="1"/>
    <xf numFmtId="164" fontId="11" fillId="0" borderId="0" xfId="0" applyNumberFormat="1" applyFont="1" applyAlignment="1">
      <alignment horizontal="right"/>
    </xf>
    <xf numFmtId="2" fontId="12" fillId="0" borderId="0" xfId="7" applyNumberFormat="1" applyFont="1" applyFill="1" applyAlignment="1" applyProtection="1"/>
    <xf numFmtId="0" fontId="5" fillId="0" borderId="0" xfId="8" applyFont="1" applyFill="1" applyAlignment="1" applyProtection="1"/>
    <xf numFmtId="1" fontId="0" fillId="0" borderId="0" xfId="0" applyNumberFormat="1"/>
    <xf numFmtId="164" fontId="0" fillId="0" borderId="0" xfId="0" applyNumberFormat="1" applyFill="1"/>
    <xf numFmtId="165" fontId="0" fillId="0" borderId="0" xfId="0" applyNumberFormat="1"/>
    <xf numFmtId="166" fontId="5" fillId="0" borderId="0" xfId="8" applyNumberFormat="1" applyFont="1" applyFill="1" applyAlignment="1" applyProtection="1"/>
    <xf numFmtId="164" fontId="0" fillId="0" borderId="0" xfId="0" applyNumberFormat="1"/>
    <xf numFmtId="1" fontId="12" fillId="0" borderId="0" xfId="7" applyNumberFormat="1" applyFont="1"/>
    <xf numFmtId="2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12" fillId="0" borderId="0" xfId="7" applyFont="1" applyFill="1" applyAlignment="1" applyProtection="1">
      <alignment wrapText="1"/>
    </xf>
    <xf numFmtId="0" fontId="0" fillId="0" borderId="0" xfId="0" applyAlignment="1"/>
    <xf numFmtId="0" fontId="0" fillId="0" borderId="0" xfId="0" applyBorder="1"/>
    <xf numFmtId="0" fontId="12" fillId="0" borderId="0" xfId="7" applyFont="1" applyFill="1" applyBorder="1" applyAlignment="1" applyProtection="1"/>
    <xf numFmtId="0" fontId="5" fillId="0" borderId="0" xfId="8" applyFont="1" applyFill="1" applyBorder="1" applyAlignment="1" applyProtection="1"/>
    <xf numFmtId="164" fontId="12" fillId="0" borderId="0" xfId="7" applyNumberFormat="1" applyFont="1" applyFill="1" applyBorder="1" applyAlignment="1" applyProtection="1"/>
    <xf numFmtId="0" fontId="0" fillId="0" borderId="0" xfId="0" applyAlignment="1">
      <alignment horizontal="right"/>
    </xf>
    <xf numFmtId="0" fontId="12" fillId="0" borderId="0" xfId="7" applyFont="1" applyFill="1" applyAlignment="1" applyProtection="1">
      <alignment horizontal="right"/>
    </xf>
    <xf numFmtId="0" fontId="5" fillId="0" borderId="0" xfId="8" applyFont="1" applyFill="1" applyAlignment="1" applyProtection="1">
      <alignment horizontal="right"/>
    </xf>
    <xf numFmtId="0" fontId="12" fillId="0" borderId="0" xfId="7" applyFont="1" applyFill="1" applyBorder="1" applyAlignment="1" applyProtection="1">
      <alignment horizontal="right"/>
    </xf>
    <xf numFmtId="0" fontId="5" fillId="0" borderId="0" xfId="8" applyFont="1" applyFill="1" applyBorder="1" applyAlignment="1" applyProtection="1">
      <alignment horizontal="right"/>
    </xf>
    <xf numFmtId="0" fontId="12" fillId="0" borderId="0" xfId="7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</cellXfs>
  <cellStyles count="32">
    <cellStyle name="Excel Built-in Heading 1" xfId="2"/>
    <cellStyle name="Excel Built-in Heading 1 1" xfId="3"/>
    <cellStyle name="Excel Built-in Heading 1 2" xfId="4"/>
    <cellStyle name="Excel Built-in Heading 1 3" xfId="5"/>
    <cellStyle name="Excel Built-in Heading 1 4" xfId="6"/>
    <cellStyle name="Excel Built-in Normal 1" xfId="7"/>
    <cellStyle name="Excel Built-in Normal 2" xfId="8"/>
    <cellStyle name="Excel_BuiltIn_Heading 1" xfId="9"/>
    <cellStyle name="Heading" xfId="10"/>
    <cellStyle name="Heading 1" xfId="1" builtinId="16" customBuiltin="1"/>
    <cellStyle name="Heading1" xfId="11"/>
    <cellStyle name="Heading1 1" xfId="12"/>
    <cellStyle name="Heading1 2" xfId="13"/>
    <cellStyle name="Heading1 3" xfId="14"/>
    <cellStyle name="Heading1 4" xfId="15"/>
    <cellStyle name="Heading1 5" xfId="16"/>
    <cellStyle name="Heading1 6" xfId="17"/>
    <cellStyle name="Normal" xfId="0" builtinId="0" customBuiltin="1"/>
    <cellStyle name="Result" xfId="18"/>
    <cellStyle name="Result 1" xfId="19"/>
    <cellStyle name="Result 2" xfId="20"/>
    <cellStyle name="Result 3" xfId="21"/>
    <cellStyle name="Result 4" xfId="22"/>
    <cellStyle name="Result 5" xfId="23"/>
    <cellStyle name="Result 6" xfId="24"/>
    <cellStyle name="Result2" xfId="25"/>
    <cellStyle name="Result2 1" xfId="26"/>
    <cellStyle name="Result2 2" xfId="27"/>
    <cellStyle name="Result2 3" xfId="28"/>
    <cellStyle name="Result2 4" xfId="29"/>
    <cellStyle name="Result2 5" xfId="30"/>
    <cellStyle name="Result2 6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14"/>
  <sheetViews>
    <sheetView view="pageLayout" zoomScaleNormal="100" workbookViewId="0">
      <selection activeCell="B1" sqref="B1"/>
    </sheetView>
  </sheetViews>
  <sheetFormatPr defaultRowHeight="14.25"/>
  <cols>
    <col min="1" max="1" width="13.25" style="22" customWidth="1"/>
    <col min="2" max="2" width="111.625" style="1" customWidth="1"/>
    <col min="3" max="3" width="12.625" style="1" customWidth="1"/>
    <col min="4" max="1023" width="11.5" style="1" customWidth="1"/>
    <col min="1024" max="1024" width="10" style="1" customWidth="1"/>
  </cols>
  <sheetData>
    <row r="1" spans="1:1024" s="23" customForma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pans="1:1024" s="23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spans="1:1024" s="23" customFormat="1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pans="1:1024">
      <c r="A4" s="3" t="s">
        <v>2</v>
      </c>
      <c r="B4" s="3" t="s">
        <v>3</v>
      </c>
    </row>
    <row r="5" spans="1:1024">
      <c r="A5" s="1" t="s">
        <v>4</v>
      </c>
      <c r="B5" s="1" t="s">
        <v>5</v>
      </c>
    </row>
    <row r="6" spans="1:1024">
      <c r="A6" s="1" t="s">
        <v>6</v>
      </c>
      <c r="B6" s="1" t="s">
        <v>7</v>
      </c>
    </row>
    <row r="7" spans="1:1024">
      <c r="A7" s="1" t="s">
        <v>8</v>
      </c>
      <c r="B7" s="1" t="s">
        <v>9</v>
      </c>
    </row>
    <row r="8" spans="1:1024">
      <c r="A8" s="1" t="s">
        <v>10</v>
      </c>
      <c r="B8" s="1" t="s">
        <v>11</v>
      </c>
    </row>
    <row r="9" spans="1:1024">
      <c r="A9" s="1" t="s">
        <v>12</v>
      </c>
      <c r="B9" s="1" t="s">
        <v>13</v>
      </c>
    </row>
    <row r="10" spans="1:1024">
      <c r="A10" s="1" t="s">
        <v>14</v>
      </c>
      <c r="B10" s="1" t="s">
        <v>15</v>
      </c>
    </row>
    <row r="13" spans="1:1024">
      <c r="A13" s="22" t="s">
        <v>17</v>
      </c>
      <c r="B13" s="1" t="s">
        <v>18</v>
      </c>
    </row>
    <row r="14" spans="1:1024">
      <c r="A14" s="22" t="s">
        <v>120</v>
      </c>
      <c r="B14" s="1" t="s">
        <v>99</v>
      </c>
    </row>
    <row r="16" spans="1:1024">
      <c r="A16" s="22" t="s">
        <v>19</v>
      </c>
      <c r="B16" s="1" t="s">
        <v>20</v>
      </c>
    </row>
    <row r="17" spans="1:2">
      <c r="A17" s="22" t="s">
        <v>14</v>
      </c>
      <c r="B17" s="1" t="s">
        <v>21</v>
      </c>
    </row>
    <row r="20" spans="1:2">
      <c r="A20" s="22" t="s">
        <v>22</v>
      </c>
    </row>
    <row r="21" spans="1:2">
      <c r="A21" s="22" t="s">
        <v>23</v>
      </c>
      <c r="B21" s="1" t="s">
        <v>24</v>
      </c>
    </row>
    <row r="22" spans="1:2">
      <c r="A22" s="22" t="s">
        <v>25</v>
      </c>
      <c r="B22" s="1" t="s">
        <v>26</v>
      </c>
    </row>
    <row r="23" spans="1:2">
      <c r="A23" s="22" t="s">
        <v>27</v>
      </c>
      <c r="B23" s="1" t="s">
        <v>28</v>
      </c>
    </row>
    <row r="24" spans="1:2">
      <c r="A24" s="22" t="s">
        <v>29</v>
      </c>
      <c r="B24" s="1" t="s">
        <v>30</v>
      </c>
    </row>
    <row r="25" spans="1:2">
      <c r="A25" s="22" t="s">
        <v>31</v>
      </c>
      <c r="B25" s="1" t="s">
        <v>32</v>
      </c>
    </row>
    <row r="26" spans="1:2">
      <c r="A26" s="22" t="s">
        <v>33</v>
      </c>
      <c r="B26" s="1" t="s">
        <v>34</v>
      </c>
    </row>
    <row r="29" spans="1:2" ht="42.75">
      <c r="A29" s="22" t="s">
        <v>119</v>
      </c>
      <c r="B29" s="1" t="s">
        <v>16</v>
      </c>
    </row>
    <row r="30" spans="1:2">
      <c r="A30" s="22" t="s">
        <v>96</v>
      </c>
      <c r="B30" s="1" t="s">
        <v>100</v>
      </c>
    </row>
    <row r="31" spans="1:2">
      <c r="A31" s="22" t="s">
        <v>43</v>
      </c>
      <c r="B31" s="1" t="s">
        <v>121</v>
      </c>
    </row>
    <row r="32" spans="1:2">
      <c r="A32" s="22" t="s">
        <v>44</v>
      </c>
      <c r="B32" s="1" t="s">
        <v>101</v>
      </c>
    </row>
    <row r="33" spans="1:2">
      <c r="A33" s="22" t="s">
        <v>45</v>
      </c>
      <c r="B33" s="1" t="s">
        <v>102</v>
      </c>
    </row>
    <row r="34" spans="1:2">
      <c r="A34" s="22" t="s">
        <v>46</v>
      </c>
      <c r="B34" s="1" t="s">
        <v>103</v>
      </c>
    </row>
    <row r="35" spans="1:2">
      <c r="A35" s="22" t="s">
        <v>47</v>
      </c>
      <c r="B35" s="1" t="s">
        <v>104</v>
      </c>
    </row>
    <row r="36" spans="1:2">
      <c r="A36" s="22" t="s">
        <v>49</v>
      </c>
      <c r="B36" s="12" t="s">
        <v>122</v>
      </c>
    </row>
    <row r="37" spans="1:2">
      <c r="A37" s="22" t="s">
        <v>56</v>
      </c>
      <c r="B37" s="1" t="s">
        <v>105</v>
      </c>
    </row>
    <row r="38" spans="1:2">
      <c r="A38" s="22" t="s">
        <v>57</v>
      </c>
      <c r="B38" s="12" t="s">
        <v>106</v>
      </c>
    </row>
    <row r="39" spans="1:2">
      <c r="A39" s="22" t="s">
        <v>59</v>
      </c>
      <c r="B39" s="12" t="s">
        <v>107</v>
      </c>
    </row>
    <row r="40" spans="1:2">
      <c r="A40" s="22" t="s">
        <v>60</v>
      </c>
      <c r="B40" s="1" t="s">
        <v>108</v>
      </c>
    </row>
    <row r="41" spans="1:2">
      <c r="A41" s="22" t="s">
        <v>62</v>
      </c>
      <c r="B41" s="12" t="s">
        <v>109</v>
      </c>
    </row>
    <row r="42" spans="1:2">
      <c r="A42" s="22" t="s">
        <v>63</v>
      </c>
      <c r="B42" s="17" t="s">
        <v>87</v>
      </c>
    </row>
    <row r="43" spans="1:2">
      <c r="A43" s="22" t="s">
        <v>64</v>
      </c>
      <c r="B43" t="s">
        <v>110</v>
      </c>
    </row>
    <row r="44" spans="1:2">
      <c r="A44" s="22" t="s">
        <v>66</v>
      </c>
      <c r="B44" s="12" t="s">
        <v>111</v>
      </c>
    </row>
    <row r="45" spans="1:2">
      <c r="A45" s="22" t="s">
        <v>68</v>
      </c>
      <c r="B45" s="12" t="s">
        <v>112</v>
      </c>
    </row>
    <row r="46" spans="1:2">
      <c r="A46" s="22" t="s">
        <v>69</v>
      </c>
      <c r="B46" t="s">
        <v>113</v>
      </c>
    </row>
    <row r="47" spans="1:2">
      <c r="A47" s="22" t="s">
        <v>71</v>
      </c>
      <c r="B47" s="12" t="s">
        <v>114</v>
      </c>
    </row>
    <row r="48" spans="1:2">
      <c r="A48" s="22" t="s">
        <v>73</v>
      </c>
      <c r="B48" t="s">
        <v>115</v>
      </c>
    </row>
    <row r="49" spans="1:1024">
      <c r="A49" s="22" t="s">
        <v>74</v>
      </c>
      <c r="B49" s="12" t="s">
        <v>116</v>
      </c>
    </row>
    <row r="50" spans="1:1024">
      <c r="A50" s="22" t="s">
        <v>75</v>
      </c>
      <c r="B50" s="12" t="s">
        <v>117</v>
      </c>
    </row>
    <row r="51" spans="1:1024">
      <c r="A51" s="22" t="s">
        <v>77</v>
      </c>
      <c r="B51" t="s">
        <v>118</v>
      </c>
    </row>
    <row r="53" spans="1:1024">
      <c r="A53" s="1"/>
      <c r="AMI53"/>
      <c r="AMJ53"/>
    </row>
    <row r="54" spans="1:1024">
      <c r="A54" s="1"/>
      <c r="AMI54"/>
      <c r="AMJ54"/>
    </row>
    <row r="55" spans="1:1024">
      <c r="A55" s="1"/>
      <c r="AMI55"/>
      <c r="AMJ55"/>
    </row>
    <row r="56" spans="1:1024">
      <c r="A56" s="1"/>
      <c r="AMI56"/>
      <c r="AMJ56"/>
    </row>
    <row r="57" spans="1:1024">
      <c r="A57" s="1"/>
      <c r="AMI57"/>
      <c r="AMJ57"/>
    </row>
    <row r="58" spans="1:1024">
      <c r="A58" s="1"/>
      <c r="AMI58"/>
      <c r="AMJ58"/>
    </row>
    <row r="59" spans="1:1024">
      <c r="A59" s="1"/>
      <c r="AMI59"/>
      <c r="AMJ59"/>
    </row>
    <row r="60" spans="1:1024">
      <c r="A60" s="1"/>
      <c r="AMI60"/>
      <c r="AMJ60"/>
    </row>
    <row r="61" spans="1:1024">
      <c r="A61" s="1"/>
      <c r="AMI61"/>
      <c r="AMJ61"/>
    </row>
    <row r="62" spans="1:1024">
      <c r="A62" s="1"/>
      <c r="AMI62"/>
      <c r="AMJ62"/>
    </row>
    <row r="63" spans="1:1024">
      <c r="A63" s="1"/>
      <c r="AMI63"/>
      <c r="AMJ63"/>
    </row>
    <row r="64" spans="1:1024">
      <c r="A64" s="1"/>
      <c r="AMI64"/>
      <c r="AMJ64"/>
    </row>
    <row r="65" spans="1:1024">
      <c r="A65" s="1"/>
      <c r="AMI65"/>
      <c r="AMJ65"/>
    </row>
    <row r="66" spans="1:1024">
      <c r="A66" s="1"/>
      <c r="AMI66"/>
      <c r="AMJ66"/>
    </row>
    <row r="67" spans="1:1024">
      <c r="A67" s="1"/>
      <c r="AMI67"/>
      <c r="AMJ67"/>
    </row>
    <row r="68" spans="1:1024">
      <c r="A68" s="1"/>
      <c r="AMI68"/>
      <c r="AMJ68"/>
    </row>
    <row r="69" spans="1:1024">
      <c r="A69" s="1"/>
      <c r="AMI69"/>
      <c r="AMJ69"/>
    </row>
    <row r="70" spans="1:1024">
      <c r="A70" s="1"/>
      <c r="AMI70"/>
      <c r="AMJ70"/>
    </row>
    <row r="71" spans="1:1024">
      <c r="A71" s="1"/>
      <c r="AMI71"/>
      <c r="AMJ71"/>
    </row>
    <row r="72" spans="1:1024">
      <c r="A72" s="1"/>
      <c r="AMI72"/>
      <c r="AMJ72"/>
    </row>
    <row r="73" spans="1:1024">
      <c r="A73" s="1"/>
      <c r="AMI73"/>
      <c r="AMJ73"/>
    </row>
    <row r="74" spans="1:1024">
      <c r="A74" s="1"/>
      <c r="AMI74"/>
      <c r="AMJ74"/>
    </row>
    <row r="75" spans="1:1024">
      <c r="A75" s="1"/>
      <c r="AMI75"/>
      <c r="AMJ75"/>
    </row>
    <row r="76" spans="1:1024">
      <c r="A76" s="1"/>
      <c r="AMI76"/>
      <c r="AMJ76"/>
    </row>
    <row r="77" spans="1:1024">
      <c r="A77" s="1"/>
      <c r="AMI77"/>
      <c r="AMJ77"/>
    </row>
    <row r="78" spans="1:1024">
      <c r="A78" s="1"/>
      <c r="AMI78"/>
      <c r="AMJ78"/>
    </row>
    <row r="79" spans="1:1024">
      <c r="A79" s="1"/>
      <c r="AMI79"/>
      <c r="AMJ79"/>
    </row>
    <row r="80" spans="1:1024">
      <c r="A80" s="1"/>
      <c r="AMI80"/>
      <c r="AMJ80"/>
    </row>
    <row r="81" spans="1:1024">
      <c r="A81" s="1"/>
      <c r="AMI81"/>
      <c r="AMJ81"/>
    </row>
    <row r="82" spans="1:1024">
      <c r="A82" s="1"/>
      <c r="AMI82"/>
      <c r="AMJ82"/>
    </row>
    <row r="83" spans="1:1024">
      <c r="A83" s="1"/>
      <c r="AMI83"/>
      <c r="AMJ83"/>
    </row>
    <row r="84" spans="1:1024">
      <c r="A84" s="1"/>
      <c r="AMI84"/>
      <c r="AMJ84"/>
    </row>
    <row r="85" spans="1:1024">
      <c r="A85" s="1"/>
      <c r="AMI85"/>
      <c r="AMJ85"/>
    </row>
    <row r="86" spans="1:1024">
      <c r="A86" s="1"/>
      <c r="AMI86"/>
      <c r="AMJ86"/>
    </row>
    <row r="87" spans="1:1024">
      <c r="A87" s="1"/>
      <c r="AMI87"/>
      <c r="AMJ87"/>
    </row>
    <row r="88" spans="1:1024">
      <c r="A88" s="1"/>
      <c r="AMI88"/>
      <c r="AMJ88"/>
    </row>
    <row r="89" spans="1:1024">
      <c r="A89" s="1"/>
      <c r="AMI89"/>
      <c r="AMJ89"/>
    </row>
    <row r="90" spans="1:1024">
      <c r="A90" s="1"/>
      <c r="AMI90"/>
      <c r="AMJ90"/>
    </row>
    <row r="91" spans="1:1024">
      <c r="A91" s="1"/>
      <c r="AMI91"/>
      <c r="AMJ91"/>
    </row>
    <row r="92" spans="1:1024">
      <c r="A92" s="1"/>
      <c r="AMI92"/>
      <c r="AMJ92"/>
    </row>
    <row r="93" spans="1:1024">
      <c r="A93" s="1"/>
      <c r="AMI93"/>
      <c r="AMJ93"/>
    </row>
    <row r="94" spans="1:1024">
      <c r="A94" s="1"/>
      <c r="AMI94"/>
      <c r="AMJ94"/>
    </row>
    <row r="95" spans="1:1024">
      <c r="A95" s="1"/>
      <c r="AMI95"/>
      <c r="AMJ95"/>
    </row>
    <row r="96" spans="1:1024">
      <c r="A96" s="1"/>
      <c r="AMI96"/>
      <c r="AMJ96"/>
    </row>
    <row r="97" spans="1:1024">
      <c r="A97" s="1"/>
      <c r="AMI97"/>
      <c r="AMJ97"/>
    </row>
    <row r="98" spans="1:1024">
      <c r="A98" s="1"/>
      <c r="AMI98"/>
      <c r="AMJ98"/>
    </row>
    <row r="99" spans="1:1024">
      <c r="A99" s="1"/>
      <c r="AMI99"/>
      <c r="AMJ99"/>
    </row>
    <row r="100" spans="1:1024">
      <c r="A100" s="1"/>
      <c r="AMI100"/>
      <c r="AMJ100"/>
    </row>
    <row r="101" spans="1:1024">
      <c r="A101" s="1"/>
      <c r="AMI101"/>
      <c r="AMJ101"/>
    </row>
    <row r="102" spans="1:1024">
      <c r="A102" s="1"/>
      <c r="AMI102"/>
      <c r="AMJ102"/>
    </row>
    <row r="103" spans="1:1024">
      <c r="A103" s="1"/>
      <c r="AMI103"/>
      <c r="AMJ103"/>
    </row>
    <row r="104" spans="1:1024">
      <c r="A104" s="1"/>
      <c r="AMI104"/>
      <c r="AMJ104"/>
    </row>
    <row r="105" spans="1:1024">
      <c r="A105" s="1"/>
      <c r="AMI105"/>
      <c r="AMJ105"/>
    </row>
    <row r="106" spans="1:1024">
      <c r="A106" s="1"/>
      <c r="AMI106"/>
      <c r="AMJ106"/>
    </row>
    <row r="107" spans="1:1024">
      <c r="A107" s="1"/>
      <c r="AMI107"/>
      <c r="AMJ107"/>
    </row>
    <row r="108" spans="1:1024">
      <c r="A108" s="1"/>
      <c r="AMI108"/>
      <c r="AMJ108"/>
    </row>
    <row r="109" spans="1:1024">
      <c r="A109" s="1"/>
      <c r="AMI109"/>
      <c r="AMJ109"/>
    </row>
    <row r="110" spans="1:1024">
      <c r="A110" s="1"/>
      <c r="AMI110"/>
      <c r="AMJ110"/>
    </row>
    <row r="111" spans="1:1024">
      <c r="A111" s="1"/>
      <c r="AMI111"/>
      <c r="AMJ111"/>
    </row>
    <row r="112" spans="1:1024">
      <c r="A112" s="1"/>
      <c r="AMI112"/>
      <c r="AMJ112"/>
    </row>
    <row r="113" spans="1:1024">
      <c r="A113" s="1"/>
      <c r="AMI113"/>
      <c r="AMJ113"/>
    </row>
    <row r="114" spans="1:1024">
      <c r="A114" s="1"/>
      <c r="AMI114"/>
      <c r="AMJ114"/>
    </row>
    <row r="115" spans="1:1024">
      <c r="A115" s="1"/>
      <c r="AMI115"/>
      <c r="AMJ115"/>
    </row>
    <row r="116" spans="1:1024">
      <c r="A116" s="1"/>
      <c r="AMI116"/>
      <c r="AMJ116"/>
    </row>
    <row r="117" spans="1:1024">
      <c r="A117" s="1"/>
      <c r="AMI117"/>
      <c r="AMJ117"/>
    </row>
    <row r="118" spans="1:1024">
      <c r="A118" s="1"/>
      <c r="AMI118"/>
      <c r="AMJ118"/>
    </row>
    <row r="119" spans="1:1024">
      <c r="A119" s="1"/>
      <c r="AMI119"/>
      <c r="AMJ119"/>
    </row>
    <row r="120" spans="1:1024">
      <c r="A120" s="1"/>
      <c r="AMI120"/>
      <c r="AMJ120"/>
    </row>
    <row r="121" spans="1:1024">
      <c r="A121" s="1"/>
      <c r="AMI121"/>
      <c r="AMJ121"/>
    </row>
    <row r="122" spans="1:1024">
      <c r="A122" s="1"/>
      <c r="AMI122"/>
      <c r="AMJ122"/>
    </row>
    <row r="123" spans="1:1024">
      <c r="A123" s="1"/>
      <c r="AMI123"/>
      <c r="AMJ123"/>
    </row>
    <row r="124" spans="1:1024">
      <c r="A124" s="1"/>
      <c r="AMI124"/>
      <c r="AMJ124"/>
    </row>
    <row r="125" spans="1:1024">
      <c r="A125" s="1"/>
      <c r="AMI125"/>
      <c r="AMJ125"/>
    </row>
    <row r="126" spans="1:1024">
      <c r="A126" s="1"/>
      <c r="AMI126"/>
      <c r="AMJ126"/>
    </row>
    <row r="127" spans="1:1024">
      <c r="A127" s="1"/>
      <c r="AMI127"/>
      <c r="AMJ127"/>
    </row>
    <row r="128" spans="1:1024">
      <c r="A128" s="1"/>
      <c r="AMI128"/>
      <c r="AMJ128"/>
    </row>
    <row r="129" spans="1:1024">
      <c r="A129" s="1"/>
      <c r="AMI129"/>
      <c r="AMJ129"/>
    </row>
    <row r="130" spans="1:1024">
      <c r="A130" s="1"/>
      <c r="AMI130"/>
      <c r="AMJ130"/>
    </row>
    <row r="131" spans="1:1024">
      <c r="A131" s="1"/>
      <c r="AMI131"/>
      <c r="AMJ131"/>
    </row>
    <row r="132" spans="1:1024">
      <c r="A132" s="1"/>
      <c r="AMI132"/>
      <c r="AMJ132"/>
    </row>
    <row r="133" spans="1:1024">
      <c r="A133" s="1"/>
      <c r="AMI133"/>
      <c r="AMJ133"/>
    </row>
    <row r="134" spans="1:1024">
      <c r="A134" s="1"/>
      <c r="AMI134"/>
      <c r="AMJ134"/>
    </row>
    <row r="135" spans="1:1024">
      <c r="A135" s="1"/>
      <c r="AMI135"/>
      <c r="AMJ135"/>
    </row>
    <row r="136" spans="1:1024">
      <c r="A136" s="1"/>
      <c r="AMI136"/>
      <c r="AMJ136"/>
    </row>
    <row r="137" spans="1:1024">
      <c r="A137" s="1"/>
      <c r="AMI137"/>
      <c r="AMJ137"/>
    </row>
    <row r="138" spans="1:1024">
      <c r="A138" s="1"/>
      <c r="AMI138"/>
      <c r="AMJ138"/>
    </row>
    <row r="139" spans="1:1024">
      <c r="A139" s="1"/>
      <c r="AMI139"/>
      <c r="AMJ139"/>
    </row>
    <row r="140" spans="1:1024">
      <c r="A140" s="1"/>
      <c r="AMI140"/>
      <c r="AMJ140"/>
    </row>
    <row r="141" spans="1:1024">
      <c r="A141" s="1"/>
      <c r="AMI141"/>
      <c r="AMJ141"/>
    </row>
    <row r="142" spans="1:1024">
      <c r="A142" s="1"/>
      <c r="AMI142"/>
      <c r="AMJ142"/>
    </row>
    <row r="143" spans="1:1024">
      <c r="A143" s="1"/>
      <c r="AMI143"/>
      <c r="AMJ143"/>
    </row>
    <row r="144" spans="1:1024">
      <c r="A144" s="1"/>
      <c r="AMI144"/>
      <c r="AMJ144"/>
    </row>
    <row r="145" spans="1:1024">
      <c r="A145" s="1"/>
      <c r="AMI145"/>
      <c r="AMJ145"/>
    </row>
    <row r="146" spans="1:1024">
      <c r="A146" s="1"/>
      <c r="AMI146"/>
      <c r="AMJ146"/>
    </row>
    <row r="147" spans="1:1024">
      <c r="A147" s="1"/>
      <c r="AMI147"/>
      <c r="AMJ147"/>
    </row>
    <row r="148" spans="1:1024">
      <c r="A148" s="1"/>
      <c r="AMI148"/>
      <c r="AMJ148"/>
    </row>
    <row r="149" spans="1:1024">
      <c r="A149" s="1"/>
      <c r="AMI149"/>
      <c r="AMJ149"/>
    </row>
    <row r="150" spans="1:1024">
      <c r="A150" s="1"/>
      <c r="AMI150"/>
      <c r="AMJ150"/>
    </row>
    <row r="151" spans="1:1024">
      <c r="A151" s="1"/>
      <c r="AMI151"/>
      <c r="AMJ151"/>
    </row>
    <row r="152" spans="1:1024">
      <c r="A152" s="1"/>
      <c r="AMI152"/>
      <c r="AMJ152"/>
    </row>
    <row r="153" spans="1:1024">
      <c r="A153" s="1"/>
      <c r="AMI153"/>
      <c r="AMJ153"/>
    </row>
    <row r="154" spans="1:1024">
      <c r="A154" s="1"/>
      <c r="AMI154"/>
      <c r="AMJ154"/>
    </row>
    <row r="155" spans="1:1024">
      <c r="A155" s="1"/>
      <c r="AMI155"/>
      <c r="AMJ155"/>
    </row>
    <row r="156" spans="1:1024">
      <c r="A156" s="1"/>
      <c r="AMI156"/>
      <c r="AMJ156"/>
    </row>
    <row r="157" spans="1:1024">
      <c r="A157" s="1"/>
      <c r="AMI157"/>
      <c r="AMJ157"/>
    </row>
    <row r="158" spans="1:1024">
      <c r="A158" s="1"/>
      <c r="AMI158"/>
      <c r="AMJ158"/>
    </row>
    <row r="159" spans="1:1024">
      <c r="A159" s="1"/>
      <c r="AMI159"/>
      <c r="AMJ159"/>
    </row>
    <row r="160" spans="1:1024">
      <c r="A160" s="1"/>
      <c r="AMI160"/>
      <c r="AMJ160"/>
    </row>
    <row r="161" spans="1:1024">
      <c r="A161" s="1"/>
      <c r="AMI161"/>
      <c r="AMJ161"/>
    </row>
    <row r="162" spans="1:1024">
      <c r="A162" s="1"/>
      <c r="AMI162"/>
      <c r="AMJ162"/>
    </row>
    <row r="163" spans="1:1024">
      <c r="A163" s="1"/>
      <c r="AMI163"/>
      <c r="AMJ163"/>
    </row>
    <row r="164" spans="1:1024">
      <c r="A164" s="1"/>
      <c r="AMI164"/>
      <c r="AMJ164"/>
    </row>
    <row r="165" spans="1:1024">
      <c r="A165" s="1"/>
      <c r="AMI165"/>
      <c r="AMJ165"/>
    </row>
    <row r="166" spans="1:1024">
      <c r="A166" s="1"/>
      <c r="AMI166"/>
      <c r="AMJ166"/>
    </row>
    <row r="167" spans="1:1024">
      <c r="A167" s="1"/>
      <c r="AMI167"/>
      <c r="AMJ167"/>
    </row>
    <row r="168" spans="1:1024">
      <c r="A168" s="1"/>
      <c r="AMI168"/>
      <c r="AMJ168"/>
    </row>
    <row r="169" spans="1:1024">
      <c r="A169" s="1"/>
      <c r="AMI169"/>
      <c r="AMJ169"/>
    </row>
    <row r="170" spans="1:1024">
      <c r="A170" s="1"/>
      <c r="AMI170"/>
      <c r="AMJ170"/>
    </row>
    <row r="171" spans="1:1024">
      <c r="A171" s="1"/>
      <c r="AMI171"/>
      <c r="AMJ171"/>
    </row>
    <row r="172" spans="1:1024">
      <c r="A172" s="1"/>
      <c r="AMI172"/>
      <c r="AMJ172"/>
    </row>
    <row r="173" spans="1:1024">
      <c r="A173" s="1"/>
      <c r="AMI173"/>
      <c r="AMJ173"/>
    </row>
    <row r="174" spans="1:1024">
      <c r="A174" s="1"/>
      <c r="AMI174"/>
      <c r="AMJ174"/>
    </row>
    <row r="175" spans="1:1024">
      <c r="A175" s="1"/>
      <c r="AMI175"/>
      <c r="AMJ175"/>
    </row>
    <row r="176" spans="1:1024">
      <c r="A176" s="1"/>
      <c r="AMI176"/>
      <c r="AMJ176"/>
    </row>
    <row r="177" spans="1:1024">
      <c r="A177" s="1"/>
      <c r="AMI177"/>
      <c r="AMJ177"/>
    </row>
    <row r="178" spans="1:1024">
      <c r="A178" s="1"/>
      <c r="AMI178"/>
      <c r="AMJ178"/>
    </row>
    <row r="179" spans="1:1024">
      <c r="A179" s="1"/>
      <c r="AMI179"/>
      <c r="AMJ179"/>
    </row>
    <row r="180" spans="1:1024">
      <c r="A180" s="1"/>
      <c r="AMI180"/>
      <c r="AMJ180"/>
    </row>
    <row r="181" spans="1:1024">
      <c r="A181" s="1"/>
      <c r="AMI181"/>
      <c r="AMJ181"/>
    </row>
    <row r="182" spans="1:1024">
      <c r="A182" s="1"/>
      <c r="AMI182"/>
      <c r="AMJ182"/>
    </row>
    <row r="183" spans="1:1024">
      <c r="A183" s="1"/>
      <c r="AMI183"/>
      <c r="AMJ183"/>
    </row>
    <row r="184" spans="1:1024">
      <c r="A184" s="1"/>
      <c r="AMI184"/>
      <c r="AMJ184"/>
    </row>
    <row r="185" spans="1:1024">
      <c r="A185" s="1"/>
      <c r="AMI185"/>
      <c r="AMJ185"/>
    </row>
    <row r="186" spans="1:1024">
      <c r="A186" s="1"/>
      <c r="AMI186"/>
      <c r="AMJ186"/>
    </row>
    <row r="187" spans="1:1024">
      <c r="A187" s="1"/>
      <c r="AMI187"/>
      <c r="AMJ187"/>
    </row>
    <row r="188" spans="1:1024">
      <c r="A188" s="1"/>
      <c r="AMI188"/>
      <c r="AMJ188"/>
    </row>
    <row r="189" spans="1:1024">
      <c r="A189" s="1"/>
      <c r="AMI189"/>
      <c r="AMJ189"/>
    </row>
    <row r="190" spans="1:1024">
      <c r="A190" s="1"/>
      <c r="AMI190"/>
      <c r="AMJ190"/>
    </row>
    <row r="191" spans="1:1024">
      <c r="A191" s="1"/>
      <c r="AMI191"/>
      <c r="AMJ191"/>
    </row>
    <row r="192" spans="1:1024">
      <c r="A192" s="1"/>
      <c r="AMI192"/>
      <c r="AMJ192"/>
    </row>
    <row r="193" spans="1:1024">
      <c r="A193" s="1"/>
      <c r="AMI193"/>
      <c r="AMJ193"/>
    </row>
    <row r="194" spans="1:1024">
      <c r="A194" s="1"/>
      <c r="AMI194"/>
      <c r="AMJ194"/>
    </row>
    <row r="195" spans="1:1024">
      <c r="A195" s="1"/>
      <c r="AMI195"/>
      <c r="AMJ195"/>
    </row>
    <row r="196" spans="1:1024">
      <c r="A196" s="1"/>
      <c r="AMI196"/>
      <c r="AMJ196"/>
    </row>
    <row r="197" spans="1:1024">
      <c r="A197" s="1"/>
      <c r="AMI197"/>
      <c r="AMJ197"/>
    </row>
    <row r="198" spans="1:1024">
      <c r="A198" s="1"/>
      <c r="AMI198"/>
      <c r="AMJ198"/>
    </row>
    <row r="199" spans="1:1024">
      <c r="A199" s="1"/>
      <c r="AMI199"/>
      <c r="AMJ199"/>
    </row>
    <row r="200" spans="1:1024">
      <c r="A200" s="1"/>
      <c r="AMI200"/>
      <c r="AMJ200"/>
    </row>
    <row r="201" spans="1:1024">
      <c r="A201" s="1"/>
      <c r="AMI201"/>
      <c r="AMJ201"/>
    </row>
    <row r="202" spans="1:1024">
      <c r="A202" s="1"/>
      <c r="AMI202"/>
      <c r="AMJ202"/>
    </row>
    <row r="203" spans="1:1024">
      <c r="A203" s="1"/>
      <c r="AMI203"/>
      <c r="AMJ203"/>
    </row>
    <row r="204" spans="1:1024">
      <c r="A204" s="1"/>
      <c r="AMI204"/>
      <c r="AMJ204"/>
    </row>
    <row r="205" spans="1:1024">
      <c r="A205" s="1"/>
      <c r="AMI205"/>
      <c r="AMJ205"/>
    </row>
    <row r="206" spans="1:1024">
      <c r="A206" s="1"/>
      <c r="AMI206"/>
      <c r="AMJ206"/>
    </row>
    <row r="207" spans="1:1024">
      <c r="A207" s="1"/>
      <c r="AMI207"/>
      <c r="AMJ207"/>
    </row>
    <row r="208" spans="1:1024">
      <c r="A208" s="1"/>
      <c r="AMI208"/>
      <c r="AMJ208"/>
    </row>
    <row r="209" spans="1:1024">
      <c r="A209" s="1"/>
      <c r="AMI209"/>
      <c r="AMJ209"/>
    </row>
    <row r="210" spans="1:1024">
      <c r="A210" s="1"/>
      <c r="AMI210"/>
      <c r="AMJ210"/>
    </row>
    <row r="211" spans="1:1024">
      <c r="A211" s="1"/>
      <c r="AMI211"/>
      <c r="AMJ211"/>
    </row>
    <row r="212" spans="1:1024">
      <c r="A212" s="1"/>
      <c r="AMI212"/>
      <c r="AMJ212"/>
    </row>
    <row r="213" spans="1:1024">
      <c r="A213" s="1"/>
      <c r="AMI213"/>
      <c r="AMJ213"/>
    </row>
    <row r="214" spans="1:1024">
      <c r="A214" s="1"/>
      <c r="AMI214"/>
      <c r="AMJ214"/>
    </row>
    <row r="215" spans="1:1024">
      <c r="A215" s="1"/>
      <c r="AMI215"/>
      <c r="AMJ215"/>
    </row>
    <row r="216" spans="1:1024">
      <c r="A216" s="1"/>
      <c r="AMI216"/>
      <c r="AMJ216"/>
    </row>
    <row r="217" spans="1:1024">
      <c r="A217" s="1"/>
      <c r="AMI217"/>
      <c r="AMJ217"/>
    </row>
    <row r="218" spans="1:1024">
      <c r="A218" s="1"/>
      <c r="AMI218"/>
      <c r="AMJ218"/>
    </row>
    <row r="219" spans="1:1024">
      <c r="A219" s="1"/>
      <c r="AMI219"/>
      <c r="AMJ219"/>
    </row>
    <row r="220" spans="1:1024">
      <c r="A220" s="1"/>
      <c r="AMI220"/>
      <c r="AMJ220"/>
    </row>
    <row r="221" spans="1:1024">
      <c r="A221" s="1"/>
      <c r="AMI221"/>
      <c r="AMJ221"/>
    </row>
    <row r="222" spans="1:1024">
      <c r="A222" s="1"/>
      <c r="AMI222"/>
      <c r="AMJ222"/>
    </row>
    <row r="223" spans="1:1024">
      <c r="A223" s="1"/>
      <c r="AMI223"/>
      <c r="AMJ223"/>
    </row>
    <row r="224" spans="1:1024">
      <c r="A224" s="1"/>
      <c r="AMI224"/>
      <c r="AMJ224"/>
    </row>
    <row r="225" spans="1:1024">
      <c r="A225" s="1"/>
      <c r="AMI225"/>
      <c r="AMJ225"/>
    </row>
    <row r="226" spans="1:1024">
      <c r="A226" s="1"/>
      <c r="AMI226"/>
      <c r="AMJ226"/>
    </row>
    <row r="227" spans="1:1024">
      <c r="A227" s="1"/>
      <c r="AMI227"/>
      <c r="AMJ227"/>
    </row>
    <row r="228" spans="1:1024">
      <c r="A228" s="1"/>
      <c r="AMI228"/>
      <c r="AMJ228"/>
    </row>
    <row r="229" spans="1:1024">
      <c r="A229" s="1"/>
      <c r="AMI229"/>
      <c r="AMJ229"/>
    </row>
    <row r="230" spans="1:1024">
      <c r="A230" s="1"/>
      <c r="AMI230"/>
      <c r="AMJ230"/>
    </row>
    <row r="231" spans="1:1024">
      <c r="A231" s="1"/>
      <c r="AMI231"/>
      <c r="AMJ231"/>
    </row>
    <row r="232" spans="1:1024">
      <c r="A232" s="1"/>
      <c r="AMI232"/>
      <c r="AMJ232"/>
    </row>
    <row r="233" spans="1:1024">
      <c r="A233" s="1"/>
      <c r="AMI233"/>
      <c r="AMJ233"/>
    </row>
    <row r="234" spans="1:1024">
      <c r="A234" s="1"/>
      <c r="AMI234"/>
      <c r="AMJ234"/>
    </row>
    <row r="235" spans="1:1024">
      <c r="A235" s="1"/>
      <c r="AMI235"/>
      <c r="AMJ235"/>
    </row>
    <row r="236" spans="1:1024">
      <c r="A236" s="1"/>
      <c r="AMI236"/>
      <c r="AMJ236"/>
    </row>
    <row r="237" spans="1:1024">
      <c r="A237" s="1"/>
      <c r="AMI237"/>
      <c r="AMJ237"/>
    </row>
    <row r="238" spans="1:1024">
      <c r="A238" s="1"/>
      <c r="AMI238"/>
      <c r="AMJ238"/>
    </row>
    <row r="239" spans="1:1024">
      <c r="A239" s="1"/>
      <c r="AMI239"/>
      <c r="AMJ239"/>
    </row>
    <row r="240" spans="1:1024">
      <c r="A240" s="1"/>
      <c r="AMI240"/>
      <c r="AMJ240"/>
    </row>
    <row r="241" spans="1:1024">
      <c r="A241" s="1"/>
      <c r="AMI241"/>
      <c r="AMJ241"/>
    </row>
    <row r="242" spans="1:1024">
      <c r="A242" s="1"/>
      <c r="AMI242"/>
      <c r="AMJ242"/>
    </row>
    <row r="243" spans="1:1024">
      <c r="A243" s="1"/>
      <c r="AMI243"/>
      <c r="AMJ243"/>
    </row>
    <row r="244" spans="1:1024">
      <c r="A244" s="1"/>
      <c r="AMI244"/>
      <c r="AMJ244"/>
    </row>
    <row r="245" spans="1:1024">
      <c r="A245" s="1"/>
      <c r="AMI245"/>
      <c r="AMJ245"/>
    </row>
    <row r="246" spans="1:1024">
      <c r="A246" s="1"/>
      <c r="AMI246"/>
      <c r="AMJ246"/>
    </row>
    <row r="247" spans="1:1024">
      <c r="A247" s="1"/>
      <c r="AMI247"/>
      <c r="AMJ247"/>
    </row>
    <row r="248" spans="1:1024">
      <c r="A248" s="1"/>
      <c r="AMI248"/>
      <c r="AMJ248"/>
    </row>
    <row r="249" spans="1:1024">
      <c r="A249" s="1"/>
      <c r="AMI249"/>
      <c r="AMJ249"/>
    </row>
    <row r="250" spans="1:1024">
      <c r="A250" s="1"/>
      <c r="AMI250"/>
      <c r="AMJ250"/>
    </row>
    <row r="251" spans="1:1024">
      <c r="A251" s="1"/>
      <c r="AMI251"/>
      <c r="AMJ251"/>
    </row>
    <row r="252" spans="1:1024">
      <c r="A252" s="1"/>
      <c r="AMI252"/>
      <c r="AMJ252"/>
    </row>
    <row r="253" spans="1:1024">
      <c r="A253" s="1"/>
      <c r="AMI253"/>
      <c r="AMJ253"/>
    </row>
    <row r="254" spans="1:1024">
      <c r="A254" s="1"/>
      <c r="AMI254"/>
      <c r="AMJ254"/>
    </row>
    <row r="255" spans="1:1024">
      <c r="A255" s="1"/>
      <c r="AMI255"/>
      <c r="AMJ255"/>
    </row>
    <row r="256" spans="1:1024">
      <c r="A256" s="1"/>
      <c r="AMI256"/>
      <c r="AMJ256"/>
    </row>
    <row r="257" spans="1:1024">
      <c r="A257" s="1"/>
      <c r="AMI257"/>
      <c r="AMJ257"/>
    </row>
    <row r="258" spans="1:1024">
      <c r="A258" s="1"/>
      <c r="AMI258"/>
      <c r="AMJ258"/>
    </row>
    <row r="259" spans="1:1024">
      <c r="A259" s="1"/>
      <c r="AMI259"/>
      <c r="AMJ259"/>
    </row>
    <row r="260" spans="1:1024">
      <c r="A260" s="1"/>
      <c r="AMI260"/>
      <c r="AMJ260"/>
    </row>
    <row r="261" spans="1:1024">
      <c r="A261" s="1"/>
      <c r="AMI261"/>
      <c r="AMJ261"/>
    </row>
    <row r="262" spans="1:1024">
      <c r="A262" s="1"/>
      <c r="AMI262"/>
      <c r="AMJ262"/>
    </row>
    <row r="263" spans="1:1024">
      <c r="A263" s="1"/>
      <c r="AMI263"/>
      <c r="AMJ263"/>
    </row>
    <row r="264" spans="1:1024">
      <c r="A264" s="1"/>
      <c r="AMI264"/>
      <c r="AMJ264"/>
    </row>
    <row r="265" spans="1:1024">
      <c r="A265" s="1"/>
      <c r="AMI265"/>
      <c r="AMJ265"/>
    </row>
    <row r="266" spans="1:1024">
      <c r="A266" s="1"/>
      <c r="AMI266"/>
      <c r="AMJ266"/>
    </row>
    <row r="267" spans="1:1024">
      <c r="A267" s="1"/>
      <c r="AMI267"/>
      <c r="AMJ267"/>
    </row>
    <row r="268" spans="1:1024">
      <c r="A268" s="1"/>
      <c r="AMI268"/>
      <c r="AMJ268"/>
    </row>
    <row r="269" spans="1:1024">
      <c r="A269" s="1"/>
      <c r="AMI269"/>
      <c r="AMJ269"/>
    </row>
    <row r="270" spans="1:1024">
      <c r="A270" s="1"/>
      <c r="AMI270"/>
      <c r="AMJ270"/>
    </row>
    <row r="271" spans="1:1024">
      <c r="A271" s="1"/>
      <c r="AMI271"/>
      <c r="AMJ271"/>
    </row>
    <row r="272" spans="1:1024">
      <c r="A272" s="1"/>
      <c r="AMI272"/>
      <c r="AMJ272"/>
    </row>
    <row r="273" spans="1:1024">
      <c r="A273" s="1"/>
      <c r="AMI273"/>
      <c r="AMJ273"/>
    </row>
    <row r="274" spans="1:1024">
      <c r="A274" s="1"/>
      <c r="AMI274"/>
      <c r="AMJ274"/>
    </row>
    <row r="275" spans="1:1024">
      <c r="A275" s="1"/>
      <c r="AMI275"/>
      <c r="AMJ275"/>
    </row>
    <row r="276" spans="1:1024">
      <c r="A276" s="1"/>
      <c r="AMI276"/>
      <c r="AMJ276"/>
    </row>
    <row r="277" spans="1:1024">
      <c r="A277" s="1"/>
      <c r="AMI277"/>
      <c r="AMJ277"/>
    </row>
    <row r="278" spans="1:1024">
      <c r="A278" s="1"/>
      <c r="AMI278"/>
      <c r="AMJ278"/>
    </row>
    <row r="279" spans="1:1024">
      <c r="A279" s="1"/>
      <c r="AMI279"/>
      <c r="AMJ279"/>
    </row>
    <row r="280" spans="1:1024">
      <c r="A280" s="1"/>
      <c r="AMI280"/>
      <c r="AMJ280"/>
    </row>
    <row r="281" spans="1:1024">
      <c r="A281" s="1"/>
      <c r="AMI281"/>
      <c r="AMJ281"/>
    </row>
    <row r="282" spans="1:1024">
      <c r="A282" s="1"/>
      <c r="AMI282"/>
      <c r="AMJ282"/>
    </row>
    <row r="283" spans="1:1024">
      <c r="A283" s="1"/>
      <c r="AMI283"/>
      <c r="AMJ283"/>
    </row>
    <row r="284" spans="1:1024">
      <c r="A284" s="1"/>
      <c r="AMI284"/>
      <c r="AMJ284"/>
    </row>
    <row r="285" spans="1:1024">
      <c r="A285" s="1"/>
      <c r="AMI285"/>
      <c r="AMJ285"/>
    </row>
    <row r="286" spans="1:1024">
      <c r="A286" s="1"/>
      <c r="AMI286"/>
      <c r="AMJ286"/>
    </row>
    <row r="287" spans="1:1024">
      <c r="A287" s="1"/>
      <c r="AMI287"/>
      <c r="AMJ287"/>
    </row>
    <row r="288" spans="1:1024">
      <c r="A288" s="1"/>
      <c r="AMI288"/>
      <c r="AMJ288"/>
    </row>
    <row r="289" spans="1:1024">
      <c r="A289" s="1"/>
      <c r="AMI289"/>
      <c r="AMJ289"/>
    </row>
    <row r="290" spans="1:1024">
      <c r="A290" s="1"/>
      <c r="AMI290"/>
      <c r="AMJ290"/>
    </row>
    <row r="291" spans="1:1024">
      <c r="A291" s="1"/>
      <c r="AMI291"/>
      <c r="AMJ291"/>
    </row>
    <row r="292" spans="1:1024">
      <c r="A292" s="1"/>
      <c r="AMI292"/>
      <c r="AMJ292"/>
    </row>
    <row r="293" spans="1:1024">
      <c r="A293" s="1"/>
      <c r="AMI293"/>
      <c r="AMJ293"/>
    </row>
    <row r="294" spans="1:1024">
      <c r="A294" s="1"/>
      <c r="AMI294"/>
      <c r="AMJ294"/>
    </row>
    <row r="295" spans="1:1024">
      <c r="A295" s="1"/>
      <c r="AMI295"/>
      <c r="AMJ295"/>
    </row>
    <row r="296" spans="1:1024">
      <c r="A296" s="1"/>
      <c r="AMI296"/>
      <c r="AMJ296"/>
    </row>
    <row r="297" spans="1:1024">
      <c r="A297" s="1"/>
      <c r="AMI297"/>
      <c r="AMJ297"/>
    </row>
    <row r="298" spans="1:1024">
      <c r="A298" s="1"/>
      <c r="AMI298"/>
      <c r="AMJ298"/>
    </row>
    <row r="299" spans="1:1024">
      <c r="A299" s="1"/>
      <c r="AMI299"/>
      <c r="AMJ299"/>
    </row>
    <row r="300" spans="1:1024">
      <c r="A300" s="1"/>
      <c r="AMI300"/>
      <c r="AMJ300"/>
    </row>
    <row r="301" spans="1:1024">
      <c r="A301" s="1"/>
      <c r="AMI301"/>
      <c r="AMJ301"/>
    </row>
    <row r="302" spans="1:1024">
      <c r="A302" s="1"/>
      <c r="AMI302"/>
      <c r="AMJ302"/>
    </row>
    <row r="303" spans="1:1024">
      <c r="A303" s="1"/>
      <c r="AMI303"/>
      <c r="AMJ303"/>
    </row>
    <row r="304" spans="1:1024">
      <c r="A304" s="1"/>
      <c r="AMI304"/>
      <c r="AMJ304"/>
    </row>
    <row r="305" spans="1:1024">
      <c r="A305" s="1"/>
      <c r="AMI305"/>
      <c r="AMJ305"/>
    </row>
    <row r="306" spans="1:1024">
      <c r="A306" s="1"/>
      <c r="AMI306"/>
      <c r="AMJ306"/>
    </row>
    <row r="307" spans="1:1024">
      <c r="A307" s="1"/>
      <c r="AMI307"/>
      <c r="AMJ307"/>
    </row>
    <row r="308" spans="1:1024">
      <c r="A308" s="1"/>
      <c r="AMI308"/>
      <c r="AMJ308"/>
    </row>
    <row r="309" spans="1:1024">
      <c r="A309" s="1"/>
      <c r="AMI309"/>
      <c r="AMJ309"/>
    </row>
    <row r="310" spans="1:1024">
      <c r="A310" s="1"/>
      <c r="AMI310"/>
      <c r="AMJ310"/>
    </row>
    <row r="311" spans="1:1024">
      <c r="A311" s="1"/>
      <c r="AMI311"/>
      <c r="AMJ311"/>
    </row>
    <row r="312" spans="1:1024">
      <c r="A312" s="1"/>
      <c r="AMI312"/>
      <c r="AMJ312"/>
    </row>
    <row r="313" spans="1:1024">
      <c r="A313" s="1"/>
      <c r="AMI313"/>
      <c r="AMJ313"/>
    </row>
    <row r="314" spans="1:1024">
      <c r="A314" s="1"/>
      <c r="AMI314"/>
      <c r="AMJ314"/>
    </row>
    <row r="315" spans="1:1024">
      <c r="A315" s="1"/>
      <c r="AMI315"/>
      <c r="AMJ315"/>
    </row>
    <row r="316" spans="1:1024">
      <c r="A316" s="1"/>
      <c r="AMI316"/>
      <c r="AMJ316"/>
    </row>
    <row r="317" spans="1:1024">
      <c r="A317" s="1"/>
      <c r="AMI317"/>
      <c r="AMJ317"/>
    </row>
    <row r="318" spans="1:1024">
      <c r="A318" s="1"/>
      <c r="AMI318"/>
      <c r="AMJ318"/>
    </row>
    <row r="319" spans="1:1024">
      <c r="A319" s="1"/>
      <c r="AMI319"/>
      <c r="AMJ319"/>
    </row>
    <row r="320" spans="1:1024">
      <c r="A320" s="1"/>
      <c r="AMI320"/>
      <c r="AMJ320"/>
    </row>
    <row r="321" spans="1:1024">
      <c r="A321" s="1"/>
      <c r="AMI321"/>
      <c r="AMJ321"/>
    </row>
    <row r="322" spans="1:1024">
      <c r="A322" s="1"/>
      <c r="AMI322"/>
      <c r="AMJ322"/>
    </row>
    <row r="323" spans="1:1024">
      <c r="A323" s="1"/>
      <c r="AMI323"/>
      <c r="AMJ323"/>
    </row>
    <row r="324" spans="1:1024">
      <c r="A324" s="1"/>
      <c r="AMI324"/>
      <c r="AMJ324"/>
    </row>
    <row r="325" spans="1:1024">
      <c r="A325" s="1"/>
      <c r="AMI325"/>
      <c r="AMJ325"/>
    </row>
    <row r="326" spans="1:1024">
      <c r="A326" s="1"/>
      <c r="AMI326"/>
      <c r="AMJ326"/>
    </row>
    <row r="327" spans="1:1024">
      <c r="A327" s="1"/>
      <c r="AMI327"/>
      <c r="AMJ327"/>
    </row>
    <row r="328" spans="1:1024">
      <c r="A328" s="1"/>
      <c r="AMI328"/>
      <c r="AMJ328"/>
    </row>
    <row r="329" spans="1:1024">
      <c r="A329" s="1"/>
      <c r="AMI329"/>
      <c r="AMJ329"/>
    </row>
    <row r="330" spans="1:1024">
      <c r="A330" s="1"/>
      <c r="AMI330"/>
      <c r="AMJ330"/>
    </row>
    <row r="331" spans="1:1024">
      <c r="A331" s="1"/>
      <c r="AMI331"/>
      <c r="AMJ331"/>
    </row>
    <row r="332" spans="1:1024">
      <c r="A332" s="1"/>
      <c r="AMI332"/>
      <c r="AMJ332"/>
    </row>
    <row r="333" spans="1:1024">
      <c r="A333" s="1"/>
      <c r="AMI333"/>
      <c r="AMJ333"/>
    </row>
    <row r="334" spans="1:1024">
      <c r="A334" s="1"/>
      <c r="AMI334"/>
      <c r="AMJ334"/>
    </row>
    <row r="335" spans="1:1024">
      <c r="A335" s="1"/>
      <c r="AMI335"/>
      <c r="AMJ335"/>
    </row>
    <row r="336" spans="1:1024">
      <c r="A336" s="1"/>
      <c r="AMI336"/>
      <c r="AMJ336"/>
    </row>
    <row r="337" spans="1:1024">
      <c r="A337" s="1"/>
      <c r="AMI337"/>
      <c r="AMJ337"/>
    </row>
    <row r="338" spans="1:1024">
      <c r="A338" s="1"/>
      <c r="AMI338"/>
      <c r="AMJ338"/>
    </row>
    <row r="339" spans="1:1024">
      <c r="A339" s="1"/>
      <c r="AMI339"/>
      <c r="AMJ339"/>
    </row>
    <row r="340" spans="1:1024">
      <c r="A340" s="1"/>
      <c r="AMI340"/>
      <c r="AMJ340"/>
    </row>
    <row r="341" spans="1:1024">
      <c r="A341" s="1"/>
      <c r="AMI341"/>
      <c r="AMJ341"/>
    </row>
    <row r="342" spans="1:1024">
      <c r="A342" s="1"/>
      <c r="AMI342"/>
      <c r="AMJ342"/>
    </row>
    <row r="343" spans="1:1024">
      <c r="A343" s="1"/>
      <c r="AMI343"/>
      <c r="AMJ343"/>
    </row>
    <row r="344" spans="1:1024">
      <c r="A344" s="1"/>
      <c r="AMI344"/>
      <c r="AMJ344"/>
    </row>
    <row r="345" spans="1:1024">
      <c r="A345" s="1"/>
      <c r="AMI345"/>
      <c r="AMJ345"/>
    </row>
    <row r="346" spans="1:1024">
      <c r="A346" s="1"/>
      <c r="AMI346"/>
      <c r="AMJ346"/>
    </row>
    <row r="347" spans="1:1024">
      <c r="A347" s="1"/>
      <c r="AMI347"/>
      <c r="AMJ347"/>
    </row>
    <row r="348" spans="1:1024">
      <c r="A348" s="1"/>
      <c r="AMI348"/>
      <c r="AMJ348"/>
    </row>
    <row r="349" spans="1:1024">
      <c r="A349" s="1"/>
      <c r="AMI349"/>
      <c r="AMJ349"/>
    </row>
    <row r="350" spans="1:1024">
      <c r="A350" s="1"/>
      <c r="AMI350"/>
      <c r="AMJ350"/>
    </row>
    <row r="351" spans="1:1024">
      <c r="A351" s="1"/>
      <c r="AMI351"/>
      <c r="AMJ351"/>
    </row>
    <row r="352" spans="1:1024">
      <c r="A352" s="1"/>
      <c r="AMI352"/>
      <c r="AMJ352"/>
    </row>
    <row r="353" spans="1:1024">
      <c r="A353" s="1"/>
      <c r="AMI353"/>
      <c r="AMJ353"/>
    </row>
    <row r="354" spans="1:1024">
      <c r="A354" s="1"/>
      <c r="AMI354"/>
      <c r="AMJ354"/>
    </row>
    <row r="355" spans="1:1024">
      <c r="A355" s="1"/>
      <c r="AMI355"/>
      <c r="AMJ355"/>
    </row>
    <row r="356" spans="1:1024">
      <c r="A356" s="1"/>
      <c r="AMI356"/>
      <c r="AMJ356"/>
    </row>
    <row r="357" spans="1:1024">
      <c r="A357" s="1"/>
      <c r="AMI357"/>
      <c r="AMJ357"/>
    </row>
    <row r="358" spans="1:1024">
      <c r="A358" s="1"/>
      <c r="AMI358"/>
      <c r="AMJ358"/>
    </row>
    <row r="359" spans="1:1024">
      <c r="A359" s="1"/>
      <c r="AMI359"/>
      <c r="AMJ359"/>
    </row>
    <row r="360" spans="1:1024">
      <c r="A360" s="1"/>
      <c r="AMI360"/>
      <c r="AMJ360"/>
    </row>
    <row r="361" spans="1:1024">
      <c r="A361" s="1"/>
      <c r="AMI361"/>
      <c r="AMJ361"/>
    </row>
    <row r="362" spans="1:1024">
      <c r="A362" s="1"/>
      <c r="AMI362"/>
      <c r="AMJ362"/>
    </row>
    <row r="363" spans="1:1024">
      <c r="A363" s="1"/>
      <c r="AMI363"/>
      <c r="AMJ363"/>
    </row>
    <row r="364" spans="1:1024">
      <c r="A364" s="1"/>
      <c r="AMI364"/>
      <c r="AMJ364"/>
    </row>
    <row r="365" spans="1:1024">
      <c r="A365" s="1"/>
      <c r="AMI365"/>
      <c r="AMJ365"/>
    </row>
    <row r="366" spans="1:1024">
      <c r="A366" s="1"/>
      <c r="AMI366"/>
      <c r="AMJ366"/>
    </row>
    <row r="367" spans="1:1024">
      <c r="A367" s="1"/>
      <c r="AMI367"/>
      <c r="AMJ367"/>
    </row>
    <row r="368" spans="1:1024">
      <c r="A368" s="1"/>
      <c r="AMI368"/>
      <c r="AMJ368"/>
    </row>
    <row r="369" spans="1:1024">
      <c r="A369" s="1"/>
      <c r="AMI369"/>
      <c r="AMJ369"/>
    </row>
    <row r="370" spans="1:1024">
      <c r="A370" s="1"/>
      <c r="AMI370"/>
      <c r="AMJ370"/>
    </row>
    <row r="371" spans="1:1024">
      <c r="A371" s="1"/>
      <c r="AMI371"/>
      <c r="AMJ371"/>
    </row>
    <row r="372" spans="1:1024">
      <c r="A372" s="1"/>
      <c r="AMI372"/>
      <c r="AMJ372"/>
    </row>
    <row r="373" spans="1:1024">
      <c r="A373" s="1"/>
      <c r="AMI373"/>
      <c r="AMJ373"/>
    </row>
    <row r="374" spans="1:1024">
      <c r="A374" s="1"/>
      <c r="AMI374"/>
      <c r="AMJ374"/>
    </row>
    <row r="375" spans="1:1024">
      <c r="A375" s="1"/>
      <c r="AMI375"/>
      <c r="AMJ375"/>
    </row>
    <row r="376" spans="1:1024">
      <c r="A376" s="1"/>
      <c r="AMI376"/>
      <c r="AMJ376"/>
    </row>
    <row r="377" spans="1:1024">
      <c r="A377" s="1"/>
      <c r="AMI377"/>
      <c r="AMJ377"/>
    </row>
    <row r="378" spans="1:1024">
      <c r="A378" s="1"/>
      <c r="AMI378"/>
      <c r="AMJ378"/>
    </row>
    <row r="379" spans="1:1024">
      <c r="A379" s="1"/>
      <c r="AMI379"/>
      <c r="AMJ379"/>
    </row>
    <row r="380" spans="1:1024">
      <c r="A380" s="1"/>
      <c r="AMI380"/>
      <c r="AMJ380"/>
    </row>
    <row r="381" spans="1:1024">
      <c r="A381" s="1"/>
      <c r="AMI381"/>
      <c r="AMJ381"/>
    </row>
    <row r="382" spans="1:1024">
      <c r="A382" s="1"/>
      <c r="AMI382"/>
      <c r="AMJ382"/>
    </row>
    <row r="383" spans="1:1024">
      <c r="A383" s="1"/>
      <c r="AMI383"/>
      <c r="AMJ383"/>
    </row>
    <row r="384" spans="1:1024">
      <c r="A384" s="1"/>
      <c r="AMI384"/>
      <c r="AMJ384"/>
    </row>
    <row r="385" spans="1:1024">
      <c r="A385" s="1"/>
      <c r="AMI385"/>
      <c r="AMJ385"/>
    </row>
    <row r="386" spans="1:1024">
      <c r="A386" s="1"/>
      <c r="AMI386"/>
      <c r="AMJ386"/>
    </row>
    <row r="387" spans="1:1024">
      <c r="A387" s="1"/>
      <c r="AMI387"/>
      <c r="AMJ387"/>
    </row>
    <row r="388" spans="1:1024">
      <c r="A388" s="1"/>
      <c r="AMI388"/>
      <c r="AMJ388"/>
    </row>
    <row r="389" spans="1:1024">
      <c r="A389" s="1"/>
      <c r="AMI389"/>
      <c r="AMJ389"/>
    </row>
    <row r="390" spans="1:1024">
      <c r="A390" s="1"/>
      <c r="AMI390"/>
      <c r="AMJ390"/>
    </row>
    <row r="391" spans="1:1024">
      <c r="A391" s="1"/>
      <c r="AMI391"/>
      <c r="AMJ391"/>
    </row>
    <row r="392" spans="1:1024">
      <c r="A392" s="1"/>
      <c r="AMI392"/>
      <c r="AMJ392"/>
    </row>
    <row r="393" spans="1:1024">
      <c r="A393" s="1"/>
      <c r="AMI393"/>
      <c r="AMJ393"/>
    </row>
    <row r="394" spans="1:1024">
      <c r="A394" s="1"/>
      <c r="AMI394"/>
      <c r="AMJ394"/>
    </row>
    <row r="395" spans="1:1024">
      <c r="A395" s="1"/>
      <c r="AMI395"/>
      <c r="AMJ395"/>
    </row>
    <row r="396" spans="1:1024">
      <c r="A396" s="1"/>
      <c r="AMI396"/>
      <c r="AMJ396"/>
    </row>
    <row r="397" spans="1:1024">
      <c r="A397" s="1"/>
      <c r="AMI397"/>
      <c r="AMJ397"/>
    </row>
    <row r="398" spans="1:1024">
      <c r="A398" s="1"/>
      <c r="AMI398"/>
      <c r="AMJ398"/>
    </row>
    <row r="399" spans="1:1024">
      <c r="A399" s="1"/>
      <c r="AMI399"/>
      <c r="AMJ399"/>
    </row>
    <row r="400" spans="1:1024">
      <c r="A400" s="1"/>
      <c r="AMI400"/>
      <c r="AMJ400"/>
    </row>
    <row r="401" spans="1:1024">
      <c r="A401" s="1"/>
      <c r="AMI401"/>
      <c r="AMJ401"/>
    </row>
    <row r="402" spans="1:1024">
      <c r="A402" s="1"/>
      <c r="AMI402"/>
      <c r="AMJ402"/>
    </row>
    <row r="403" spans="1:1024">
      <c r="A403" s="1"/>
      <c r="AMI403"/>
      <c r="AMJ403"/>
    </row>
    <row r="404" spans="1:1024">
      <c r="A404" s="1"/>
      <c r="AMI404"/>
      <c r="AMJ404"/>
    </row>
    <row r="405" spans="1:1024">
      <c r="A405" s="1"/>
      <c r="AMI405"/>
      <c r="AMJ405"/>
    </row>
    <row r="406" spans="1:1024">
      <c r="A406" s="1"/>
      <c r="AMI406"/>
      <c r="AMJ406"/>
    </row>
    <row r="407" spans="1:1024">
      <c r="A407" s="1"/>
      <c r="AMI407"/>
      <c r="AMJ407"/>
    </row>
    <row r="408" spans="1:1024">
      <c r="A408" s="1"/>
      <c r="AMI408"/>
      <c r="AMJ408"/>
    </row>
    <row r="409" spans="1:1024">
      <c r="A409" s="1"/>
      <c r="AMI409"/>
      <c r="AMJ409"/>
    </row>
    <row r="410" spans="1:1024">
      <c r="A410" s="1"/>
      <c r="AMI410"/>
      <c r="AMJ410"/>
    </row>
    <row r="411" spans="1:1024">
      <c r="A411" s="1"/>
      <c r="AMI411"/>
      <c r="AMJ411"/>
    </row>
    <row r="412" spans="1:1024">
      <c r="A412" s="1"/>
      <c r="AMI412"/>
      <c r="AMJ412"/>
    </row>
    <row r="413" spans="1:1024">
      <c r="A413" s="1"/>
      <c r="AMI413"/>
      <c r="AMJ413"/>
    </row>
    <row r="414" spans="1:1024">
      <c r="A414" s="1"/>
      <c r="AMI414"/>
      <c r="AMJ414"/>
    </row>
    <row r="415" spans="1:1024">
      <c r="A415" s="1"/>
      <c r="AMI415"/>
      <c r="AMJ415"/>
    </row>
    <row r="416" spans="1:1024">
      <c r="A416" s="1"/>
      <c r="AMI416"/>
      <c r="AMJ416"/>
    </row>
    <row r="417" spans="1:1024">
      <c r="A417" s="1"/>
      <c r="AMI417"/>
      <c r="AMJ417"/>
    </row>
    <row r="418" spans="1:1024">
      <c r="A418" s="1"/>
      <c r="AMI418"/>
      <c r="AMJ418"/>
    </row>
    <row r="419" spans="1:1024">
      <c r="A419" s="1"/>
      <c r="AMI419"/>
      <c r="AMJ419"/>
    </row>
    <row r="420" spans="1:1024">
      <c r="A420" s="1"/>
      <c r="AMI420"/>
      <c r="AMJ420"/>
    </row>
    <row r="421" spans="1:1024">
      <c r="A421" s="1"/>
      <c r="AMI421"/>
      <c r="AMJ421"/>
    </row>
    <row r="422" spans="1:1024">
      <c r="A422" s="1"/>
      <c r="AMI422"/>
      <c r="AMJ422"/>
    </row>
    <row r="423" spans="1:1024">
      <c r="A423" s="1"/>
      <c r="AMI423"/>
      <c r="AMJ423"/>
    </row>
    <row r="424" spans="1:1024">
      <c r="A424" s="1"/>
      <c r="AMI424"/>
      <c r="AMJ424"/>
    </row>
    <row r="425" spans="1:1024">
      <c r="A425" s="1"/>
      <c r="AMI425"/>
      <c r="AMJ425"/>
    </row>
    <row r="426" spans="1:1024">
      <c r="A426" s="1"/>
      <c r="AMI426"/>
      <c r="AMJ426"/>
    </row>
    <row r="427" spans="1:1024">
      <c r="A427" s="1"/>
      <c r="AMI427"/>
      <c r="AMJ427"/>
    </row>
    <row r="428" spans="1:1024">
      <c r="A428" s="1"/>
      <c r="AMI428"/>
      <c r="AMJ428"/>
    </row>
    <row r="429" spans="1:1024">
      <c r="A429" s="1"/>
      <c r="AMI429"/>
      <c r="AMJ429"/>
    </row>
    <row r="430" spans="1:1024">
      <c r="A430" s="1"/>
      <c r="AMI430"/>
      <c r="AMJ430"/>
    </row>
    <row r="431" spans="1:1024">
      <c r="A431" s="1"/>
      <c r="AMI431"/>
      <c r="AMJ431"/>
    </row>
    <row r="432" spans="1:1024">
      <c r="A432" s="1"/>
      <c r="AMI432"/>
      <c r="AMJ432"/>
    </row>
    <row r="433" spans="1:1024">
      <c r="A433" s="1"/>
      <c r="AMI433"/>
      <c r="AMJ433"/>
    </row>
    <row r="434" spans="1:1024">
      <c r="A434" s="1"/>
      <c r="AMI434"/>
      <c r="AMJ434"/>
    </row>
    <row r="435" spans="1:1024">
      <c r="A435" s="1"/>
      <c r="AMI435"/>
      <c r="AMJ435"/>
    </row>
    <row r="436" spans="1:1024">
      <c r="A436" s="1"/>
      <c r="AMI436"/>
      <c r="AMJ436"/>
    </row>
    <row r="437" spans="1:1024">
      <c r="A437" s="1"/>
      <c r="AMI437"/>
      <c r="AMJ437"/>
    </row>
    <row r="438" spans="1:1024">
      <c r="A438" s="1"/>
      <c r="AMI438"/>
      <c r="AMJ438"/>
    </row>
    <row r="439" spans="1:1024">
      <c r="A439" s="1"/>
      <c r="AMI439"/>
      <c r="AMJ439"/>
    </row>
    <row r="440" spans="1:1024">
      <c r="A440" s="1"/>
      <c r="AMI440"/>
      <c r="AMJ440"/>
    </row>
    <row r="441" spans="1:1024">
      <c r="A441" s="1"/>
      <c r="AMI441"/>
      <c r="AMJ441"/>
    </row>
    <row r="442" spans="1:1024">
      <c r="A442" s="1"/>
      <c r="AMI442"/>
      <c r="AMJ442"/>
    </row>
    <row r="443" spans="1:1024">
      <c r="A443" s="1"/>
      <c r="AMI443"/>
      <c r="AMJ443"/>
    </row>
    <row r="444" spans="1:1024">
      <c r="A444" s="1"/>
      <c r="AMI444"/>
      <c r="AMJ444"/>
    </row>
    <row r="445" spans="1:1024">
      <c r="A445" s="1"/>
      <c r="AMI445"/>
      <c r="AMJ445"/>
    </row>
    <row r="446" spans="1:1024">
      <c r="A446" s="1"/>
      <c r="AMI446"/>
      <c r="AMJ446"/>
    </row>
    <row r="447" spans="1:1024">
      <c r="A447" s="1"/>
      <c r="AMI447"/>
      <c r="AMJ447"/>
    </row>
    <row r="448" spans="1:1024">
      <c r="A448" s="1"/>
      <c r="AMI448"/>
      <c r="AMJ448"/>
    </row>
    <row r="449" spans="1:1024">
      <c r="A449" s="1"/>
      <c r="AMI449"/>
      <c r="AMJ449"/>
    </row>
    <row r="450" spans="1:1024">
      <c r="A450" s="1"/>
      <c r="AMI450"/>
      <c r="AMJ450"/>
    </row>
    <row r="451" spans="1:1024">
      <c r="A451" s="1"/>
      <c r="AMI451"/>
      <c r="AMJ451"/>
    </row>
    <row r="452" spans="1:1024">
      <c r="A452" s="1"/>
      <c r="AMI452"/>
      <c r="AMJ452"/>
    </row>
    <row r="453" spans="1:1024">
      <c r="A453" s="1"/>
      <c r="AMI453"/>
      <c r="AMJ453"/>
    </row>
    <row r="454" spans="1:1024">
      <c r="A454" s="1"/>
      <c r="AMI454"/>
      <c r="AMJ454"/>
    </row>
    <row r="455" spans="1:1024">
      <c r="A455" s="1"/>
      <c r="AMI455"/>
      <c r="AMJ455"/>
    </row>
    <row r="456" spans="1:1024">
      <c r="A456" s="1"/>
      <c r="AMI456"/>
      <c r="AMJ456"/>
    </row>
    <row r="457" spans="1:1024">
      <c r="A457" s="1"/>
      <c r="AMI457"/>
      <c r="AMJ457"/>
    </row>
    <row r="458" spans="1:1024">
      <c r="A458" s="1"/>
      <c r="AMI458"/>
      <c r="AMJ458"/>
    </row>
    <row r="459" spans="1:1024">
      <c r="A459" s="1"/>
      <c r="AMI459"/>
      <c r="AMJ459"/>
    </row>
    <row r="460" spans="1:1024">
      <c r="A460" s="1"/>
      <c r="AMI460"/>
      <c r="AMJ460"/>
    </row>
    <row r="461" spans="1:1024">
      <c r="A461" s="1"/>
      <c r="AMI461"/>
      <c r="AMJ461"/>
    </row>
    <row r="462" spans="1:1024">
      <c r="A462" s="1"/>
      <c r="AMI462"/>
      <c r="AMJ462"/>
    </row>
    <row r="463" spans="1:1024">
      <c r="A463" s="1"/>
      <c r="AMI463"/>
      <c r="AMJ463"/>
    </row>
    <row r="464" spans="1:1024">
      <c r="A464" s="1"/>
      <c r="AMI464"/>
      <c r="AMJ464"/>
    </row>
    <row r="465" spans="1:1024">
      <c r="A465" s="1"/>
      <c r="AMI465"/>
      <c r="AMJ465"/>
    </row>
    <row r="466" spans="1:1024">
      <c r="A466" s="1"/>
      <c r="AMI466"/>
      <c r="AMJ466"/>
    </row>
    <row r="467" spans="1:1024">
      <c r="A467" s="1"/>
      <c r="AMI467"/>
      <c r="AMJ467"/>
    </row>
    <row r="468" spans="1:1024">
      <c r="A468" s="1"/>
      <c r="AMI468"/>
      <c r="AMJ468"/>
    </row>
    <row r="469" spans="1:1024">
      <c r="A469" s="1"/>
      <c r="AMI469"/>
      <c r="AMJ469"/>
    </row>
    <row r="470" spans="1:1024">
      <c r="A470" s="1"/>
      <c r="AMI470"/>
      <c r="AMJ470"/>
    </row>
    <row r="471" spans="1:1024">
      <c r="A471" s="1"/>
      <c r="AMI471"/>
      <c r="AMJ471"/>
    </row>
    <row r="472" spans="1:1024">
      <c r="A472" s="1"/>
      <c r="AMI472"/>
      <c r="AMJ472"/>
    </row>
    <row r="473" spans="1:1024">
      <c r="A473" s="1"/>
      <c r="AMI473"/>
      <c r="AMJ473"/>
    </row>
    <row r="474" spans="1:1024">
      <c r="A474" s="1"/>
      <c r="AMI474"/>
      <c r="AMJ474"/>
    </row>
    <row r="475" spans="1:1024">
      <c r="A475" s="1"/>
      <c r="AMI475"/>
      <c r="AMJ475"/>
    </row>
    <row r="476" spans="1:1024">
      <c r="A476" s="1"/>
      <c r="AMI476"/>
      <c r="AMJ476"/>
    </row>
    <row r="477" spans="1:1024">
      <c r="A477" s="1"/>
      <c r="AMI477"/>
      <c r="AMJ477"/>
    </row>
    <row r="478" spans="1:1024">
      <c r="A478" s="1"/>
      <c r="AMI478"/>
      <c r="AMJ478"/>
    </row>
    <row r="479" spans="1:1024">
      <c r="A479" s="1"/>
      <c r="AMI479"/>
      <c r="AMJ479"/>
    </row>
    <row r="480" spans="1:1024">
      <c r="A480" s="1"/>
      <c r="AMI480"/>
      <c r="AMJ480"/>
    </row>
    <row r="481" spans="1:1024">
      <c r="A481" s="1"/>
      <c r="AMI481"/>
      <c r="AMJ481"/>
    </row>
    <row r="482" spans="1:1024">
      <c r="A482" s="1"/>
      <c r="AMI482"/>
      <c r="AMJ482"/>
    </row>
    <row r="483" spans="1:1024">
      <c r="A483" s="1"/>
      <c r="AMI483"/>
      <c r="AMJ483"/>
    </row>
    <row r="484" spans="1:1024">
      <c r="A484" s="1"/>
      <c r="AMI484"/>
      <c r="AMJ484"/>
    </row>
    <row r="485" spans="1:1024">
      <c r="A485" s="1"/>
      <c r="AMI485"/>
      <c r="AMJ485"/>
    </row>
    <row r="486" spans="1:1024">
      <c r="A486" s="1"/>
      <c r="AMI486"/>
      <c r="AMJ486"/>
    </row>
    <row r="487" spans="1:1024">
      <c r="A487" s="1"/>
      <c r="AMI487"/>
      <c r="AMJ487"/>
    </row>
    <row r="488" spans="1:1024">
      <c r="A488" s="1"/>
      <c r="AMI488"/>
      <c r="AMJ488"/>
    </row>
    <row r="489" spans="1:1024">
      <c r="A489" s="1"/>
      <c r="AMI489"/>
      <c r="AMJ489"/>
    </row>
    <row r="490" spans="1:1024">
      <c r="A490" s="1"/>
      <c r="AMI490"/>
      <c r="AMJ490"/>
    </row>
    <row r="491" spans="1:1024">
      <c r="A491" s="1"/>
      <c r="AMI491"/>
      <c r="AMJ491"/>
    </row>
    <row r="492" spans="1:1024">
      <c r="A492" s="1"/>
      <c r="AMI492"/>
      <c r="AMJ492"/>
    </row>
    <row r="493" spans="1:1024">
      <c r="A493" s="1"/>
      <c r="AMI493"/>
      <c r="AMJ493"/>
    </row>
    <row r="494" spans="1:1024">
      <c r="A494" s="1"/>
      <c r="AMI494"/>
      <c r="AMJ494"/>
    </row>
    <row r="495" spans="1:1024">
      <c r="A495" s="1"/>
      <c r="AMI495"/>
      <c r="AMJ495"/>
    </row>
    <row r="496" spans="1:1024">
      <c r="A496" s="1"/>
      <c r="AMI496"/>
      <c r="AMJ496"/>
    </row>
    <row r="497" spans="1:1024">
      <c r="A497" s="1"/>
      <c r="AMI497"/>
      <c r="AMJ497"/>
    </row>
    <row r="498" spans="1:1024">
      <c r="A498" s="1"/>
      <c r="AMI498"/>
      <c r="AMJ498"/>
    </row>
    <row r="499" spans="1:1024">
      <c r="A499" s="1"/>
      <c r="AMI499"/>
      <c r="AMJ499"/>
    </row>
    <row r="500" spans="1:1024">
      <c r="A500" s="1"/>
      <c r="AMI500"/>
      <c r="AMJ500"/>
    </row>
    <row r="501" spans="1:1024">
      <c r="A501" s="1"/>
      <c r="AMI501"/>
      <c r="AMJ501"/>
    </row>
    <row r="502" spans="1:1024">
      <c r="A502" s="1"/>
      <c r="AMI502"/>
      <c r="AMJ502"/>
    </row>
    <row r="503" spans="1:1024">
      <c r="A503" s="1"/>
      <c r="AMI503"/>
      <c r="AMJ503"/>
    </row>
    <row r="504" spans="1:1024">
      <c r="A504" s="1"/>
      <c r="AMI504"/>
      <c r="AMJ504"/>
    </row>
    <row r="505" spans="1:1024">
      <c r="A505" s="1"/>
      <c r="AMI505"/>
      <c r="AMJ505"/>
    </row>
    <row r="506" spans="1:1024">
      <c r="A506" s="1"/>
      <c r="AMI506"/>
      <c r="AMJ506"/>
    </row>
    <row r="507" spans="1:1024">
      <c r="A507" s="1"/>
      <c r="AMI507"/>
      <c r="AMJ507"/>
    </row>
    <row r="508" spans="1:1024">
      <c r="A508" s="1"/>
      <c r="AMI508"/>
      <c r="AMJ508"/>
    </row>
    <row r="509" spans="1:1024">
      <c r="A509" s="1"/>
      <c r="AMI509"/>
      <c r="AMJ509"/>
    </row>
    <row r="510" spans="1:1024">
      <c r="A510" s="1"/>
      <c r="AMI510"/>
      <c r="AMJ510"/>
    </row>
    <row r="511" spans="1:1024">
      <c r="A511" s="1"/>
      <c r="AMI511"/>
      <c r="AMJ511"/>
    </row>
    <row r="512" spans="1:1024">
      <c r="A512" s="1"/>
      <c r="AMI512"/>
      <c r="AMJ512"/>
    </row>
    <row r="513" spans="1:1024">
      <c r="A513" s="1"/>
      <c r="AMI513"/>
      <c r="AMJ513"/>
    </row>
    <row r="514" spans="1:1024">
      <c r="A514" s="1"/>
      <c r="AMI514"/>
      <c r="AMJ514"/>
    </row>
  </sheetData>
  <pageMargins left="0.7" right="0.7" top="0.75" bottom="0.75" header="0.3" footer="0.3"/>
  <pageSetup scale="66" fitToHeight="0" pageOrder="overThenDown" orientation="portrait" r:id="rId1"/>
  <headerFooter scaleWithDoc="0">
    <oddHeader>&amp;C&amp;K000000&amp;A</oddHeader>
    <oddFooter>&amp;C&amp;K000000Page &amp;P&amp;RDR-19-031_srg.ceta.1418.xlsx</oddFooter>
  </headerFooter>
  <colBreaks count="1" manualBreakCount="1">
    <brk id="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view="pageLayout" zoomScaleNormal="100" workbookViewId="0">
      <selection activeCell="B27" activeCellId="2" sqref="B6:O6 B17:O17 B27:O27"/>
    </sheetView>
  </sheetViews>
  <sheetFormatPr defaultRowHeight="14.25"/>
  <cols>
    <col min="1" max="1" width="10.875" customWidth="1"/>
    <col min="2" max="2" width="8" customWidth="1"/>
    <col min="3" max="7" width="8.125" customWidth="1"/>
    <col min="8" max="8" width="4.375" customWidth="1"/>
    <col min="9" max="11" width="11" customWidth="1"/>
    <col min="12" max="12" width="3.125" customWidth="1"/>
    <col min="13" max="15" width="11.25" customWidth="1"/>
    <col min="16" max="16" width="10.875" customWidth="1"/>
    <col min="17" max="1018" width="8.875" customWidth="1"/>
  </cols>
  <sheetData>
    <row r="1" spans="1:15">
      <c r="A1" t="s">
        <v>78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>
      <c r="A2" s="12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2" t="s">
        <v>35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33" t="s">
        <v>36</v>
      </c>
      <c r="D5" s="33"/>
      <c r="E5" s="33"/>
      <c r="F5" s="33"/>
      <c r="G5" s="33"/>
      <c r="H5" s="1"/>
      <c r="I5" s="33" t="s">
        <v>37</v>
      </c>
      <c r="J5" s="33"/>
      <c r="K5" s="33"/>
      <c r="L5" s="12"/>
      <c r="M5" s="33" t="s">
        <v>38</v>
      </c>
      <c r="N5" s="33"/>
      <c r="O5" s="33"/>
    </row>
    <row r="6" spans="1:15">
      <c r="A6" s="1" t="s">
        <v>16</v>
      </c>
      <c r="B6" s="29" t="s">
        <v>17</v>
      </c>
      <c r="C6" s="30" t="s">
        <v>4</v>
      </c>
      <c r="D6" s="30" t="s">
        <v>6</v>
      </c>
      <c r="E6" s="30" t="s">
        <v>8</v>
      </c>
      <c r="F6" s="30" t="s">
        <v>10</v>
      </c>
      <c r="G6" s="30" t="s">
        <v>12</v>
      </c>
      <c r="H6" s="30"/>
      <c r="I6" s="29" t="s">
        <v>39</v>
      </c>
      <c r="J6" s="29" t="s">
        <v>27</v>
      </c>
      <c r="K6" s="29" t="s">
        <v>29</v>
      </c>
      <c r="L6" s="30"/>
      <c r="M6" s="29" t="s">
        <v>39</v>
      </c>
      <c r="N6" s="29" t="s">
        <v>27</v>
      </c>
      <c r="O6" s="29" t="s">
        <v>29</v>
      </c>
    </row>
    <row r="7" spans="1:15">
      <c r="A7" s="12" t="s">
        <v>49</v>
      </c>
      <c r="B7" s="1">
        <v>2014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/>
      <c r="I7" s="1">
        <v>0</v>
      </c>
      <c r="J7" s="6">
        <v>4.2545979999999997</v>
      </c>
      <c r="K7" s="7" t="s">
        <v>31</v>
      </c>
      <c r="L7" s="1"/>
      <c r="M7" s="1">
        <v>0</v>
      </c>
      <c r="N7" s="6">
        <v>4.2545979999999997</v>
      </c>
      <c r="O7" s="7" t="s">
        <v>31</v>
      </c>
    </row>
    <row r="8" spans="1:15">
      <c r="A8" s="12" t="s">
        <v>49</v>
      </c>
      <c r="B8" s="1">
        <v>2015</v>
      </c>
      <c r="C8" s="1">
        <v>0</v>
      </c>
      <c r="D8" s="1">
        <v>1</v>
      </c>
      <c r="E8" s="1">
        <v>0</v>
      </c>
      <c r="F8" s="1">
        <v>0</v>
      </c>
      <c r="G8" s="1">
        <v>0</v>
      </c>
      <c r="H8" s="1"/>
      <c r="I8" s="9">
        <v>4.3394494999999997</v>
      </c>
      <c r="J8" s="10">
        <v>3.8731187999999999</v>
      </c>
      <c r="K8" s="7">
        <f t="shared" ref="K8" si="0">J8/I8</f>
        <v>0.89253689897762378</v>
      </c>
      <c r="L8" s="1"/>
      <c r="M8" s="9">
        <v>4.3394494999999997</v>
      </c>
      <c r="N8" s="10">
        <v>3.8731187999999999</v>
      </c>
      <c r="O8" s="7">
        <f t="shared" ref="O8:O12" si="1">N8/M8</f>
        <v>0.89253689897762378</v>
      </c>
    </row>
    <row r="9" spans="1:15">
      <c r="A9" s="12" t="s">
        <v>49</v>
      </c>
      <c r="B9" s="1">
        <v>2016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/>
      <c r="I9" s="1">
        <v>0</v>
      </c>
      <c r="J9" s="6">
        <v>4.482926</v>
      </c>
      <c r="K9" s="7" t="s">
        <v>31</v>
      </c>
      <c r="L9" s="1"/>
      <c r="M9" s="1">
        <v>0</v>
      </c>
      <c r="N9" s="6">
        <v>4.482926</v>
      </c>
      <c r="O9" s="7" t="s">
        <v>31</v>
      </c>
    </row>
    <row r="10" spans="1:15">
      <c r="A10" s="12" t="s">
        <v>49</v>
      </c>
      <c r="B10" s="1">
        <v>2017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/>
      <c r="I10" s="1">
        <v>0</v>
      </c>
      <c r="J10" s="6">
        <v>4.4452759999999998</v>
      </c>
      <c r="K10" s="7" t="s">
        <v>31</v>
      </c>
      <c r="L10" s="1"/>
      <c r="M10" s="1">
        <v>0</v>
      </c>
      <c r="N10" s="6">
        <v>4.4452759999999998</v>
      </c>
      <c r="O10" s="7" t="s">
        <v>31</v>
      </c>
    </row>
    <row r="11" spans="1:15">
      <c r="A11" s="12" t="s">
        <v>49</v>
      </c>
      <c r="B11" s="1">
        <v>2018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/>
      <c r="I11" s="1">
        <v>0</v>
      </c>
      <c r="J11" s="6">
        <v>4.3082830000000003</v>
      </c>
      <c r="K11" s="7" t="s">
        <v>31</v>
      </c>
      <c r="L11" s="1"/>
      <c r="M11" s="1">
        <v>0</v>
      </c>
      <c r="N11" s="6">
        <v>4.3082830000000003</v>
      </c>
      <c r="O11" s="7" t="s">
        <v>31</v>
      </c>
    </row>
    <row r="12" spans="1:15">
      <c r="A12" s="1"/>
      <c r="B12" s="12" t="s">
        <v>120</v>
      </c>
      <c r="C12" s="8">
        <v>0</v>
      </c>
      <c r="D12" s="8">
        <v>0.2</v>
      </c>
      <c r="E12" s="8">
        <v>0</v>
      </c>
      <c r="F12" s="8">
        <v>0</v>
      </c>
      <c r="G12" s="8">
        <v>0</v>
      </c>
      <c r="H12" s="1"/>
      <c r="I12" s="8">
        <f>AVERAGE(I7:I11)</f>
        <v>0.86788989999999999</v>
      </c>
      <c r="J12" s="8">
        <f>SQRT(J7^2+J8^2+J9^2+J10^2+J11^2)/5</f>
        <v>1.9133327993452518</v>
      </c>
      <c r="K12" s="7">
        <f t="shared" ref="K12" si="2">J12/I12</f>
        <v>2.2045800963293289</v>
      </c>
      <c r="L12" s="1"/>
      <c r="M12" s="8">
        <f>AVERAGE(M7:M11)</f>
        <v>0.86788989999999999</v>
      </c>
      <c r="N12" s="8">
        <f>SQRT(N7^2+N8^2+N9^2+N10^2+N11^2)/5</f>
        <v>1.9133327993452518</v>
      </c>
      <c r="O12" s="7">
        <f t="shared" si="1"/>
        <v>2.2045800963293289</v>
      </c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8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8"/>
    </row>
    <row r="15" spans="1:15">
      <c r="A15" s="12" t="s">
        <v>40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8"/>
    </row>
    <row r="16" spans="1:15">
      <c r="A16" s="1"/>
      <c r="B16" s="1"/>
      <c r="C16" s="33" t="s">
        <v>36</v>
      </c>
      <c r="D16" s="33"/>
      <c r="E16" s="33"/>
      <c r="F16" s="33"/>
      <c r="G16" s="33"/>
      <c r="H16" s="1"/>
      <c r="I16" s="33" t="s">
        <v>37</v>
      </c>
      <c r="J16" s="33"/>
      <c r="K16" s="33"/>
      <c r="L16" s="12"/>
      <c r="M16" s="33" t="s">
        <v>38</v>
      </c>
      <c r="N16" s="33"/>
      <c r="O16" s="33"/>
    </row>
    <row r="17" spans="1:15">
      <c r="A17" s="1" t="s">
        <v>16</v>
      </c>
      <c r="B17" s="29" t="s">
        <v>17</v>
      </c>
      <c r="C17" s="30" t="s">
        <v>4</v>
      </c>
      <c r="D17" s="30" t="s">
        <v>6</v>
      </c>
      <c r="E17" s="30" t="s">
        <v>8</v>
      </c>
      <c r="F17" s="30" t="s">
        <v>10</v>
      </c>
      <c r="G17" s="30" t="s">
        <v>12</v>
      </c>
      <c r="H17" s="30"/>
      <c r="I17" s="29" t="s">
        <v>39</v>
      </c>
      <c r="J17" s="29" t="s">
        <v>27</v>
      </c>
      <c r="K17" s="29" t="s">
        <v>29</v>
      </c>
      <c r="L17" s="30"/>
      <c r="M17" s="29" t="s">
        <v>39</v>
      </c>
      <c r="N17" s="29" t="s">
        <v>27</v>
      </c>
      <c r="O17" s="29" t="s">
        <v>29</v>
      </c>
    </row>
    <row r="18" spans="1:15">
      <c r="A18" s="12" t="s">
        <v>49</v>
      </c>
      <c r="B18" s="1">
        <v>2014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/>
      <c r="I18" s="1">
        <v>0</v>
      </c>
      <c r="J18" s="10">
        <v>3.255668</v>
      </c>
      <c r="K18" s="7" t="s">
        <v>31</v>
      </c>
      <c r="L18" s="1"/>
      <c r="M18" s="1">
        <v>0</v>
      </c>
      <c r="N18" s="10">
        <v>3.255668</v>
      </c>
      <c r="O18" s="7" t="s">
        <v>31</v>
      </c>
    </row>
    <row r="19" spans="1:15">
      <c r="A19" s="12" t="s">
        <v>49</v>
      </c>
      <c r="B19" s="1">
        <v>2015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/>
      <c r="I19" s="1">
        <v>0</v>
      </c>
      <c r="J19" s="10">
        <v>3.0861260000000001</v>
      </c>
      <c r="K19" s="7" t="s">
        <v>31</v>
      </c>
      <c r="L19" s="1"/>
      <c r="M19" s="1">
        <v>0</v>
      </c>
      <c r="N19" s="10">
        <v>3.0861260000000001</v>
      </c>
      <c r="O19" s="7" t="s">
        <v>31</v>
      </c>
    </row>
    <row r="20" spans="1:15">
      <c r="A20" s="12" t="s">
        <v>49</v>
      </c>
      <c r="B20" s="1">
        <v>2016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/>
      <c r="I20" s="1">
        <v>0</v>
      </c>
      <c r="J20" s="6">
        <v>3.4411339999999999</v>
      </c>
      <c r="K20" s="7" t="s">
        <v>31</v>
      </c>
      <c r="L20" s="1"/>
      <c r="M20" s="1">
        <v>0</v>
      </c>
      <c r="N20" s="6">
        <v>3.4411339999999999</v>
      </c>
      <c r="O20" s="7" t="s">
        <v>31</v>
      </c>
    </row>
    <row r="21" spans="1:15">
      <c r="A21" s="12" t="s">
        <v>49</v>
      </c>
      <c r="B21" s="1">
        <v>2017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/>
      <c r="I21" s="1">
        <v>0</v>
      </c>
      <c r="J21" s="6">
        <v>3.5571480000000002</v>
      </c>
      <c r="K21" s="7" t="s">
        <v>31</v>
      </c>
      <c r="L21" s="1"/>
      <c r="M21" s="1">
        <v>0</v>
      </c>
      <c r="N21" s="6">
        <v>3.5571480000000002</v>
      </c>
      <c r="O21" s="7" t="s">
        <v>31</v>
      </c>
    </row>
    <row r="22" spans="1:15">
      <c r="A22" s="12" t="s">
        <v>49</v>
      </c>
      <c r="B22" s="1">
        <v>2018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/>
      <c r="I22" s="1">
        <v>0</v>
      </c>
      <c r="J22" s="6">
        <v>3.3070539999999999</v>
      </c>
      <c r="K22" s="7" t="s">
        <v>31</v>
      </c>
      <c r="L22" s="1"/>
      <c r="M22" s="1">
        <v>0</v>
      </c>
      <c r="N22" s="6">
        <v>3.3070539999999999</v>
      </c>
      <c r="O22" s="7" t="s">
        <v>31</v>
      </c>
    </row>
    <row r="23" spans="1:15">
      <c r="A23" s="1"/>
      <c r="B23" s="12" t="s">
        <v>120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1"/>
      <c r="I23" s="8">
        <f>AVERAGE(I18:I22)</f>
        <v>0</v>
      </c>
      <c r="J23" s="8">
        <f>SQRT(J18^2+J19^2+J20^2+J21^2+J22^2)/5</f>
        <v>1.4907026406748731</v>
      </c>
      <c r="K23" s="7" t="s">
        <v>31</v>
      </c>
      <c r="L23" s="1"/>
      <c r="M23" s="8">
        <f>AVERAGE(M18:M22)</f>
        <v>0</v>
      </c>
      <c r="N23" s="8">
        <f>SQRT(N18^2+N19^2+N20^2+N21^2+N22^2)/5</f>
        <v>1.4907026406748731</v>
      </c>
      <c r="O23" s="7" t="s">
        <v>31</v>
      </c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8"/>
      <c r="O24" s="8"/>
    </row>
    <row r="25" spans="1:15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8"/>
      <c r="O25" s="8"/>
    </row>
    <row r="26" spans="1:15">
      <c r="A26" s="1"/>
      <c r="B26" s="1"/>
      <c r="C26" s="33" t="s">
        <v>36</v>
      </c>
      <c r="D26" s="33"/>
      <c r="E26" s="33"/>
      <c r="F26" s="33"/>
      <c r="G26" s="33"/>
      <c r="H26" s="1"/>
      <c r="I26" s="33" t="s">
        <v>37</v>
      </c>
      <c r="J26" s="33"/>
      <c r="K26" s="33"/>
      <c r="L26" s="12"/>
      <c r="M26" s="33" t="s">
        <v>38</v>
      </c>
      <c r="N26" s="33"/>
      <c r="O26" s="33"/>
    </row>
    <row r="27" spans="1:15">
      <c r="A27" s="1" t="s">
        <v>16</v>
      </c>
      <c r="B27" s="29" t="s">
        <v>17</v>
      </c>
      <c r="C27" s="30" t="s">
        <v>4</v>
      </c>
      <c r="D27" s="30" t="s">
        <v>6</v>
      </c>
      <c r="E27" s="30" t="s">
        <v>8</v>
      </c>
      <c r="F27" s="30" t="s">
        <v>10</v>
      </c>
      <c r="G27" s="30" t="s">
        <v>12</v>
      </c>
      <c r="H27" s="30"/>
      <c r="I27" s="29" t="s">
        <v>39</v>
      </c>
      <c r="J27" s="29" t="s">
        <v>27</v>
      </c>
      <c r="K27" s="29" t="s">
        <v>29</v>
      </c>
      <c r="L27" s="30"/>
      <c r="M27" s="29" t="s">
        <v>39</v>
      </c>
      <c r="N27" s="29" t="s">
        <v>27</v>
      </c>
      <c r="O27" s="29" t="s">
        <v>29</v>
      </c>
    </row>
    <row r="28" spans="1:15">
      <c r="A28" s="12" t="s">
        <v>49</v>
      </c>
      <c r="B28" s="1">
        <v>2014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/>
      <c r="I28" s="1">
        <v>0</v>
      </c>
      <c r="J28" s="10">
        <v>1.2742910000000001</v>
      </c>
      <c r="K28" s="7" t="s">
        <v>31</v>
      </c>
      <c r="L28" s="1"/>
      <c r="M28" s="1">
        <v>0</v>
      </c>
      <c r="N28" s="10">
        <v>1.2742910000000001</v>
      </c>
      <c r="O28" s="7" t="s">
        <v>31</v>
      </c>
    </row>
    <row r="29" spans="1:15">
      <c r="A29" s="12" t="s">
        <v>49</v>
      </c>
      <c r="B29" s="1">
        <v>2015</v>
      </c>
      <c r="C29" s="1">
        <v>0</v>
      </c>
      <c r="D29" s="1">
        <v>1</v>
      </c>
      <c r="E29" s="1">
        <v>0</v>
      </c>
      <c r="F29" s="1">
        <v>0</v>
      </c>
      <c r="G29" s="1">
        <v>0</v>
      </c>
      <c r="H29" s="1"/>
      <c r="I29" s="9">
        <v>4.3394494999999997</v>
      </c>
      <c r="J29" s="10">
        <v>3.8731187999999999</v>
      </c>
      <c r="K29" s="7">
        <f t="shared" ref="K29" si="3">J29/I29</f>
        <v>0.89253689897762378</v>
      </c>
      <c r="L29" s="1"/>
      <c r="M29" s="9">
        <v>4.3394494999999997</v>
      </c>
      <c r="N29" s="10">
        <v>3.8731187999999999</v>
      </c>
      <c r="O29" s="7">
        <f t="shared" ref="O29:O33" si="4">N29/M29</f>
        <v>0.89253689897762378</v>
      </c>
    </row>
    <row r="30" spans="1:15">
      <c r="A30" s="12" t="s">
        <v>49</v>
      </c>
      <c r="B30" s="1">
        <v>2016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/>
      <c r="I30" s="1">
        <v>0</v>
      </c>
      <c r="J30" s="6">
        <v>1.4154095</v>
      </c>
      <c r="K30" s="7" t="s">
        <v>31</v>
      </c>
      <c r="L30" s="1"/>
      <c r="M30" s="1">
        <v>0</v>
      </c>
      <c r="N30" s="6">
        <v>1.4154095</v>
      </c>
      <c r="O30" s="7" t="s">
        <v>31</v>
      </c>
    </row>
    <row r="31" spans="1:15">
      <c r="A31" s="12" t="s">
        <v>49</v>
      </c>
      <c r="B31" s="1">
        <v>2017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/>
      <c r="I31" s="1">
        <v>0</v>
      </c>
      <c r="J31" s="6">
        <v>1.3729705000000001</v>
      </c>
      <c r="K31" s="7" t="s">
        <v>31</v>
      </c>
      <c r="L31" s="1"/>
      <c r="M31" s="1">
        <v>0</v>
      </c>
      <c r="N31" s="6">
        <v>1.3729705000000001</v>
      </c>
      <c r="O31" s="7" t="s">
        <v>31</v>
      </c>
    </row>
    <row r="32" spans="1:15">
      <c r="A32" s="12" t="s">
        <v>49</v>
      </c>
      <c r="B32" s="1">
        <v>2018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/>
      <c r="I32" s="1">
        <v>0</v>
      </c>
      <c r="J32" s="6">
        <v>1.4783809000000001</v>
      </c>
      <c r="K32" s="7" t="s">
        <v>31</v>
      </c>
      <c r="L32" s="1"/>
      <c r="M32" s="1">
        <v>0</v>
      </c>
      <c r="N32" s="6">
        <v>1.4783809000000001</v>
      </c>
      <c r="O32" s="7" t="s">
        <v>31</v>
      </c>
    </row>
    <row r="33" spans="1:15">
      <c r="A33" s="1"/>
      <c r="B33" s="12" t="s">
        <v>120</v>
      </c>
      <c r="C33" s="8">
        <v>0</v>
      </c>
      <c r="D33" s="8">
        <v>0.2</v>
      </c>
      <c r="E33" s="8">
        <v>0</v>
      </c>
      <c r="F33" s="8">
        <v>0</v>
      </c>
      <c r="G33" s="8">
        <v>0</v>
      </c>
      <c r="H33" s="1"/>
      <c r="I33" s="8">
        <f>AVERAGE(I28:I32)</f>
        <v>0.86788989999999999</v>
      </c>
      <c r="J33" s="8">
        <f>SQRT(J28^2+J29^2+J30^2+J31^2+J32^2)/5</f>
        <v>0.95286743933539364</v>
      </c>
      <c r="K33" s="7">
        <f t="shared" ref="K33" si="5">J33/I33</f>
        <v>1.0979128105251525</v>
      </c>
      <c r="L33" s="1"/>
      <c r="M33" s="8">
        <f>AVERAGE(M28:M32)</f>
        <v>0.86788989999999999</v>
      </c>
      <c r="N33" s="8">
        <f>SQRT(N28^2+N29^2+N30^2+N31^2+N32^2)/5</f>
        <v>0.95286743933539364</v>
      </c>
      <c r="O33" s="7">
        <f t="shared" si="4"/>
        <v>1.0979128105251525</v>
      </c>
    </row>
    <row r="34" spans="1: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8"/>
      <c r="O34" s="8"/>
    </row>
  </sheetData>
  <mergeCells count="9">
    <mergeCell ref="C26:G26"/>
    <mergeCell ref="I26:K26"/>
    <mergeCell ref="M26:O26"/>
    <mergeCell ref="C5:G5"/>
    <mergeCell ref="I5:K5"/>
    <mergeCell ref="M5:O5"/>
    <mergeCell ref="C16:G16"/>
    <mergeCell ref="I16:K16"/>
    <mergeCell ref="M16:O16"/>
  </mergeCells>
  <pageMargins left="0.7" right="0.7" top="0.75" bottom="0.75" header="0.3" footer="0.3"/>
  <pageSetup scale="61" fitToHeight="0" orientation="portrait" r:id="rId1"/>
  <headerFooter scaleWithDoc="0" alignWithMargins="0">
    <oddHeader>&amp;C&amp;A</oddHeader>
    <oddFooter>&amp;CPage &amp;P&amp;RDR-19-031_srg.ceta.1418.xlsx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view="pageLayout" zoomScaleNormal="100" workbookViewId="0">
      <selection activeCell="B6" sqref="B6:H6"/>
    </sheetView>
  </sheetViews>
  <sheetFormatPr defaultRowHeight="14.25"/>
  <cols>
    <col min="1" max="8" width="11.5" customWidth="1"/>
    <col min="9" max="1020" width="10" customWidth="1"/>
  </cols>
  <sheetData>
    <row r="1" spans="1:8" s="12" customFormat="1">
      <c r="A1" t="s">
        <v>78</v>
      </c>
    </row>
    <row r="2" spans="1:8" s="4" customFormat="1">
      <c r="A2" s="4" t="s">
        <v>55</v>
      </c>
    </row>
    <row r="5" spans="1:8">
      <c r="C5" s="34" t="s">
        <v>19</v>
      </c>
      <c r="D5" s="34"/>
      <c r="E5" s="34" t="s">
        <v>50</v>
      </c>
      <c r="F5" s="34"/>
      <c r="G5" s="34" t="s">
        <v>51</v>
      </c>
      <c r="H5" s="34"/>
    </row>
    <row r="6" spans="1:8">
      <c r="A6" t="s">
        <v>16</v>
      </c>
      <c r="B6" s="28" t="s">
        <v>17</v>
      </c>
      <c r="C6" s="28" t="s">
        <v>52</v>
      </c>
      <c r="D6" s="28" t="s">
        <v>53</v>
      </c>
      <c r="E6" s="28" t="s">
        <v>52</v>
      </c>
      <c r="F6" s="28" t="s">
        <v>53</v>
      </c>
      <c r="G6" s="28" t="s">
        <v>52</v>
      </c>
      <c r="H6" s="28" t="s">
        <v>53</v>
      </c>
    </row>
    <row r="7" spans="1:8">
      <c r="A7" t="s">
        <v>49</v>
      </c>
      <c r="B7" s="1">
        <v>2014</v>
      </c>
      <c r="C7" s="13">
        <v>0.18702949999999999</v>
      </c>
      <c r="D7" s="13">
        <v>0.1522145</v>
      </c>
      <c r="E7" s="13">
        <v>0</v>
      </c>
      <c r="F7" s="13">
        <v>0</v>
      </c>
      <c r="G7" s="13">
        <v>0.18702949999999999</v>
      </c>
      <c r="H7" s="13">
        <v>0.1522145</v>
      </c>
    </row>
    <row r="8" spans="1:8">
      <c r="A8" t="s">
        <v>49</v>
      </c>
      <c r="B8" s="1">
        <v>2015</v>
      </c>
      <c r="C8" s="13">
        <v>4.8671660000000001</v>
      </c>
      <c r="D8" s="13">
        <v>4.7880082000000002</v>
      </c>
      <c r="E8" s="13">
        <v>0.52771599999999996</v>
      </c>
      <c r="F8" s="13">
        <v>0.7246631</v>
      </c>
      <c r="G8" s="13">
        <v>4.3394500000000003</v>
      </c>
      <c r="H8" s="13">
        <v>4.3394500000000003</v>
      </c>
    </row>
    <row r="9" spans="1:8">
      <c r="A9" t="s">
        <v>49</v>
      </c>
      <c r="B9" s="1">
        <v>2016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1:8">
      <c r="A10" t="s">
        <v>49</v>
      </c>
      <c r="B10" s="1">
        <v>2017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</row>
    <row r="11" spans="1:8">
      <c r="A11" t="s">
        <v>49</v>
      </c>
      <c r="B11" s="1">
        <v>2018</v>
      </c>
      <c r="C11" s="13">
        <v>0.85069419999999996</v>
      </c>
      <c r="D11" s="13">
        <v>0.75487990000000005</v>
      </c>
      <c r="E11" s="13">
        <v>0.85069419999999996</v>
      </c>
      <c r="F11" s="13">
        <v>0.75487990000000005</v>
      </c>
      <c r="G11" s="13">
        <v>0</v>
      </c>
      <c r="H11" s="13">
        <v>0</v>
      </c>
    </row>
    <row r="12" spans="1:8">
      <c r="B12" s="12" t="s">
        <v>120</v>
      </c>
      <c r="C12" s="14">
        <f t="shared" ref="C12:H12" si="0">AVERAGE(C7:C11)</f>
        <v>1.18097794</v>
      </c>
      <c r="D12" s="14">
        <f t="shared" si="0"/>
        <v>1.1390205200000001</v>
      </c>
      <c r="E12" s="14">
        <f t="shared" si="0"/>
        <v>0.27568203999999996</v>
      </c>
      <c r="F12" s="14">
        <f t="shared" si="0"/>
        <v>0.29590860000000002</v>
      </c>
      <c r="G12" s="14">
        <f t="shared" si="0"/>
        <v>0.90529590000000015</v>
      </c>
      <c r="H12" s="14">
        <f t="shared" si="0"/>
        <v>0.8983329000000001</v>
      </c>
    </row>
  </sheetData>
  <mergeCells count="3">
    <mergeCell ref="C5:D5"/>
    <mergeCell ref="E5:F5"/>
    <mergeCell ref="G5:H5"/>
  </mergeCells>
  <pageMargins left="0.7" right="0.7" top="0.75" bottom="0.75" header="0.3" footer="0.3"/>
  <pageSetup scale="91" fitToHeight="0" orientation="portrait" r:id="rId1"/>
  <headerFooter scaleWithDoc="0">
    <oddHeader>&amp;C&amp;A</oddHeader>
    <oddFooter>&amp;CPage &amp;P&amp;RDR-19-031_srg.ceta.1418.xlsx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5"/>
  <sheetViews>
    <sheetView view="pageLayout" zoomScaleNormal="100" zoomScaleSheetLayoutView="80" workbookViewId="0">
      <selection activeCell="B27" activeCellId="2" sqref="B6:I6 B16:I16 B27:I27"/>
    </sheetView>
  </sheetViews>
  <sheetFormatPr defaultRowHeight="14.25"/>
  <cols>
    <col min="1" max="2" width="11.5" style="26" customWidth="1"/>
    <col min="3" max="1023" width="9.5" style="26" customWidth="1"/>
    <col min="1024" max="1024" width="10" style="26" customWidth="1"/>
    <col min="1025" max="16384" width="9" style="24"/>
  </cols>
  <sheetData>
    <row r="1" spans="1:9">
      <c r="A1" s="24" t="s">
        <v>79</v>
      </c>
      <c r="B1" s="25"/>
      <c r="C1" s="25"/>
      <c r="D1" s="25"/>
      <c r="E1" s="25"/>
      <c r="F1" s="25"/>
      <c r="G1" s="25"/>
      <c r="H1" s="25"/>
      <c r="I1" s="25"/>
    </row>
    <row r="2" spans="1:9">
      <c r="A2" s="26" t="s">
        <v>54</v>
      </c>
      <c r="B2" s="25"/>
      <c r="C2" s="25"/>
      <c r="D2" s="25"/>
      <c r="E2" s="25"/>
      <c r="F2" s="25"/>
      <c r="G2" s="25"/>
      <c r="H2" s="25"/>
      <c r="I2" s="25"/>
    </row>
    <row r="3" spans="1:9">
      <c r="A3" s="25"/>
      <c r="B3" s="25"/>
      <c r="C3" s="25"/>
      <c r="D3" s="25"/>
      <c r="E3" s="25"/>
      <c r="F3" s="25"/>
      <c r="G3" s="25"/>
      <c r="H3" s="25"/>
      <c r="I3" s="25"/>
    </row>
    <row r="4" spans="1:9">
      <c r="A4" s="26" t="s">
        <v>35</v>
      </c>
      <c r="B4" s="25"/>
      <c r="C4" s="25"/>
      <c r="D4" s="25"/>
      <c r="E4" s="25"/>
      <c r="F4" s="25"/>
      <c r="G4" s="25"/>
      <c r="H4" s="25"/>
      <c r="I4" s="25"/>
    </row>
    <row r="5" spans="1:9">
      <c r="A5" s="25"/>
      <c r="B5" s="25"/>
      <c r="C5" s="33" t="s">
        <v>36</v>
      </c>
      <c r="D5" s="33"/>
      <c r="E5" s="33"/>
      <c r="F5" s="33"/>
      <c r="G5" s="33"/>
      <c r="H5" s="25"/>
      <c r="I5" s="25"/>
    </row>
    <row r="6" spans="1:9">
      <c r="A6" s="25" t="s">
        <v>16</v>
      </c>
      <c r="B6" s="31" t="s">
        <v>17</v>
      </c>
      <c r="C6" s="32" t="s">
        <v>4</v>
      </c>
      <c r="D6" s="32" t="s">
        <v>6</v>
      </c>
      <c r="E6" s="32" t="s">
        <v>8</v>
      </c>
      <c r="F6" s="32" t="s">
        <v>10</v>
      </c>
      <c r="G6" s="32" t="s">
        <v>12</v>
      </c>
      <c r="H6" s="32" t="s">
        <v>19</v>
      </c>
      <c r="I6" s="32" t="s">
        <v>14</v>
      </c>
    </row>
    <row r="7" spans="1:9">
      <c r="A7" s="26" t="s">
        <v>49</v>
      </c>
      <c r="B7" s="25">
        <v>2014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</row>
    <row r="8" spans="1:9">
      <c r="A8" s="26" t="s">
        <v>49</v>
      </c>
      <c r="B8" s="25">
        <v>2015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</row>
    <row r="9" spans="1:9">
      <c r="A9" s="26" t="s">
        <v>49</v>
      </c>
      <c r="B9" s="25">
        <v>2016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</row>
    <row r="10" spans="1:9">
      <c r="A10" s="26" t="s">
        <v>49</v>
      </c>
      <c r="B10" s="25">
        <v>2017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</row>
    <row r="11" spans="1:9">
      <c r="A11" s="26" t="s">
        <v>49</v>
      </c>
      <c r="B11" s="25">
        <v>2018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</row>
    <row r="12" spans="1:9">
      <c r="A12" s="25"/>
      <c r="B12" s="26" t="s">
        <v>120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</row>
    <row r="13" spans="1:9">
      <c r="A13" s="25"/>
      <c r="B13" s="25"/>
      <c r="C13" s="25"/>
      <c r="D13" s="25"/>
      <c r="E13" s="25"/>
      <c r="F13" s="25"/>
      <c r="G13" s="25"/>
      <c r="H13" s="25"/>
      <c r="I13" s="25"/>
    </row>
    <row r="14" spans="1:9">
      <c r="A14" s="26" t="s">
        <v>40</v>
      </c>
      <c r="B14" s="25"/>
      <c r="C14" s="25"/>
      <c r="D14" s="25"/>
      <c r="E14" s="25"/>
      <c r="F14" s="25"/>
      <c r="G14" s="25"/>
      <c r="H14" s="25"/>
      <c r="I14" s="25"/>
    </row>
    <row r="15" spans="1:9">
      <c r="A15" s="25"/>
      <c r="B15" s="25"/>
      <c r="C15" s="33" t="s">
        <v>36</v>
      </c>
      <c r="D15" s="33"/>
      <c r="E15" s="33"/>
      <c r="F15" s="33"/>
      <c r="G15" s="33"/>
      <c r="H15" s="25"/>
      <c r="I15" s="25"/>
    </row>
    <row r="16" spans="1:9">
      <c r="A16" s="25" t="s">
        <v>16</v>
      </c>
      <c r="B16" s="31" t="s">
        <v>17</v>
      </c>
      <c r="C16" s="32" t="s">
        <v>4</v>
      </c>
      <c r="D16" s="32" t="s">
        <v>6</v>
      </c>
      <c r="E16" s="32" t="s">
        <v>8</v>
      </c>
      <c r="F16" s="32" t="s">
        <v>10</v>
      </c>
      <c r="G16" s="32" t="s">
        <v>12</v>
      </c>
      <c r="H16" s="32" t="s">
        <v>19</v>
      </c>
      <c r="I16" s="32" t="s">
        <v>14</v>
      </c>
    </row>
    <row r="17" spans="1:9">
      <c r="A17" s="26" t="s">
        <v>49</v>
      </c>
      <c r="B17" s="25">
        <v>2014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</row>
    <row r="18" spans="1:9">
      <c r="A18" s="26" t="s">
        <v>49</v>
      </c>
      <c r="B18" s="25">
        <v>2015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</row>
    <row r="19" spans="1:9">
      <c r="A19" s="26" t="s">
        <v>49</v>
      </c>
      <c r="B19" s="25">
        <v>2016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</row>
    <row r="20" spans="1:9">
      <c r="A20" s="26" t="s">
        <v>49</v>
      </c>
      <c r="B20" s="25">
        <v>2017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</row>
    <row r="21" spans="1:9">
      <c r="A21" s="26" t="s">
        <v>49</v>
      </c>
      <c r="B21" s="25">
        <v>2018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</row>
    <row r="22" spans="1:9">
      <c r="A22" s="25"/>
      <c r="B22" s="26" t="s">
        <v>120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</row>
    <row r="23" spans="1:9">
      <c r="A23" s="25"/>
      <c r="B23" s="25"/>
      <c r="C23" s="25"/>
      <c r="D23" s="25"/>
      <c r="E23" s="25"/>
      <c r="F23" s="25"/>
      <c r="G23" s="25"/>
      <c r="H23" s="25"/>
      <c r="I23" s="25"/>
    </row>
    <row r="24" spans="1:9">
      <c r="A24" s="25"/>
      <c r="B24" s="25"/>
      <c r="C24" s="25"/>
      <c r="D24" s="25"/>
      <c r="E24" s="25"/>
      <c r="F24" s="25"/>
      <c r="G24" s="25"/>
      <c r="H24" s="25"/>
      <c r="I24" s="25"/>
    </row>
    <row r="25" spans="1:9">
      <c r="A25" s="25" t="s">
        <v>41</v>
      </c>
      <c r="B25" s="25"/>
      <c r="C25" s="25"/>
      <c r="D25" s="25"/>
      <c r="E25" s="25"/>
      <c r="F25" s="25"/>
      <c r="G25" s="25"/>
      <c r="H25" s="25"/>
      <c r="I25" s="25"/>
    </row>
    <row r="26" spans="1:9">
      <c r="A26" s="25"/>
      <c r="B26" s="25"/>
      <c r="C26" s="33" t="s">
        <v>36</v>
      </c>
      <c r="D26" s="33"/>
      <c r="E26" s="33"/>
      <c r="F26" s="33"/>
      <c r="G26" s="33"/>
      <c r="H26" s="25"/>
      <c r="I26" s="25"/>
    </row>
    <row r="27" spans="1:9">
      <c r="A27" s="25" t="s">
        <v>16</v>
      </c>
      <c r="B27" s="31" t="s">
        <v>17</v>
      </c>
      <c r="C27" s="32" t="s">
        <v>4</v>
      </c>
      <c r="D27" s="32" t="s">
        <v>6</v>
      </c>
      <c r="E27" s="32" t="s">
        <v>8</v>
      </c>
      <c r="F27" s="32" t="s">
        <v>10</v>
      </c>
      <c r="G27" s="32" t="s">
        <v>12</v>
      </c>
      <c r="H27" s="32" t="s">
        <v>19</v>
      </c>
      <c r="I27" s="32" t="s">
        <v>14</v>
      </c>
    </row>
    <row r="28" spans="1:9">
      <c r="A28" s="26" t="s">
        <v>49</v>
      </c>
      <c r="B28" s="25">
        <v>2014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</row>
    <row r="29" spans="1:9">
      <c r="A29" s="26" t="s">
        <v>49</v>
      </c>
      <c r="B29" s="25">
        <v>2015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</row>
    <row r="30" spans="1:9">
      <c r="A30" s="26" t="s">
        <v>49</v>
      </c>
      <c r="B30" s="25">
        <v>2016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</row>
    <row r="31" spans="1:9">
      <c r="A31" s="26" t="s">
        <v>49</v>
      </c>
      <c r="B31" s="25">
        <v>2017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</row>
    <row r="32" spans="1:9">
      <c r="A32" s="26" t="s">
        <v>49</v>
      </c>
      <c r="B32" s="25">
        <v>2018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</row>
    <row r="33" spans="1:9">
      <c r="A33" s="25"/>
      <c r="B33" s="26" t="s">
        <v>120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</row>
    <row r="34" spans="1:9">
      <c r="A34" s="25"/>
      <c r="B34" s="25"/>
      <c r="C34" s="25"/>
      <c r="D34" s="25"/>
      <c r="E34" s="25"/>
      <c r="F34" s="25"/>
      <c r="G34" s="25"/>
      <c r="H34" s="25"/>
      <c r="I34" s="25"/>
    </row>
    <row r="35" spans="1:9">
      <c r="A35" s="25"/>
      <c r="B35" s="25"/>
      <c r="C35" s="25"/>
      <c r="D35" s="25"/>
      <c r="E35" s="25"/>
      <c r="F35" s="25"/>
      <c r="G35" s="25"/>
      <c r="H35" s="25"/>
      <c r="I35" s="25"/>
    </row>
  </sheetData>
  <mergeCells count="3">
    <mergeCell ref="C5:G5"/>
    <mergeCell ref="C15:G15"/>
    <mergeCell ref="C26:G26"/>
  </mergeCells>
  <pageMargins left="0.7" right="0.7" top="0.75" bottom="0.75" header="0.3" footer="0.3"/>
  <pageSetup scale="93" fitToHeight="0" pageOrder="overThenDown" orientation="portrait" r:id="rId1"/>
  <headerFooter scaleWithDoc="0">
    <oddHeader>&amp;C&amp;"Liberation Sans11,Regular"&amp;K000000&amp;A</oddHeader>
    <oddFooter>&amp;C&amp;"Liberation Sans11,Regular"&amp;K000000Page &amp;P&amp;RDR-19-031_srg.ceta.1418.xlsx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view="pageLayout" zoomScaleNormal="100" workbookViewId="0">
      <selection activeCell="B5" sqref="B5:H5"/>
    </sheetView>
  </sheetViews>
  <sheetFormatPr defaultRowHeight="14.25"/>
  <cols>
    <col min="1" max="8" width="11.5" customWidth="1"/>
    <col min="9" max="1020" width="9.25" customWidth="1"/>
  </cols>
  <sheetData>
    <row r="1" spans="1:8">
      <c r="A1" t="s">
        <v>79</v>
      </c>
      <c r="B1" s="1"/>
      <c r="C1" s="1"/>
      <c r="D1" s="1"/>
      <c r="E1" s="1"/>
      <c r="F1" s="1"/>
      <c r="G1" s="1"/>
      <c r="H1" s="1"/>
    </row>
    <row r="2" spans="1:8">
      <c r="A2" t="s">
        <v>55</v>
      </c>
    </row>
    <row r="4" spans="1:8">
      <c r="C4" s="34" t="s">
        <v>19</v>
      </c>
      <c r="D4" s="34"/>
      <c r="E4" s="34" t="s">
        <v>50</v>
      </c>
      <c r="F4" s="34"/>
      <c r="G4" s="34" t="s">
        <v>51</v>
      </c>
      <c r="H4" s="34"/>
    </row>
    <row r="5" spans="1:8">
      <c r="A5" t="s">
        <v>16</v>
      </c>
      <c r="B5" s="28" t="s">
        <v>17</v>
      </c>
      <c r="C5" s="28" t="s">
        <v>52</v>
      </c>
      <c r="D5" s="28" t="s">
        <v>53</v>
      </c>
      <c r="E5" s="28" t="s">
        <v>52</v>
      </c>
      <c r="F5" s="28" t="s">
        <v>53</v>
      </c>
      <c r="G5" s="28" t="s">
        <v>52</v>
      </c>
      <c r="H5" s="28" t="s">
        <v>53</v>
      </c>
    </row>
    <row r="6" spans="1:8">
      <c r="A6" t="s">
        <v>49</v>
      </c>
      <c r="B6" s="1">
        <v>2014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</row>
    <row r="7" spans="1:8">
      <c r="A7" t="s">
        <v>49</v>
      </c>
      <c r="B7" s="1">
        <v>2015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</row>
    <row r="8" spans="1:8">
      <c r="A8" t="s">
        <v>49</v>
      </c>
      <c r="B8" s="1">
        <v>2016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</row>
    <row r="9" spans="1:8">
      <c r="A9" t="s">
        <v>49</v>
      </c>
      <c r="B9" s="1">
        <v>2017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</row>
    <row r="10" spans="1:8">
      <c r="A10" t="s">
        <v>49</v>
      </c>
      <c r="B10" s="1">
        <v>2018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</row>
    <row r="11" spans="1:8">
      <c r="B11" s="12" t="s">
        <v>120</v>
      </c>
      <c r="C11" s="14">
        <f t="shared" ref="C11:H11" si="0">AVERAGE(C6:C10)</f>
        <v>0</v>
      </c>
      <c r="D11" s="14">
        <f t="shared" si="0"/>
        <v>0</v>
      </c>
      <c r="E11" s="14">
        <f t="shared" si="0"/>
        <v>0</v>
      </c>
      <c r="F11" s="14">
        <f t="shared" si="0"/>
        <v>0</v>
      </c>
      <c r="G11" s="14">
        <f t="shared" si="0"/>
        <v>0</v>
      </c>
      <c r="H11" s="14">
        <f t="shared" si="0"/>
        <v>0</v>
      </c>
    </row>
  </sheetData>
  <mergeCells count="3">
    <mergeCell ref="C4:D4"/>
    <mergeCell ref="E4:F4"/>
    <mergeCell ref="G4:H4"/>
  </mergeCells>
  <pageMargins left="0.7" right="0.7" top="0.75" bottom="0.75" header="0.3" footer="0.3"/>
  <pageSetup scale="91" fitToHeight="0" orientation="portrait" r:id="rId1"/>
  <headerFooter scaleWithDoc="0">
    <oddHeader>&amp;C&amp;"Liberation Sans21,Regular"&amp;K000000&amp;A</oddHeader>
    <oddFooter>&amp;C&amp;"Liberation Sans21,Regular"&amp;K000000Page &amp;P&amp;RDR-19-031_srg.ceta.1418.xlsx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view="pageLayout" zoomScaleNormal="100" workbookViewId="0">
      <selection activeCell="B6" activeCellId="3" sqref="C27:O27 B27 B17:O17 B6:O6"/>
    </sheetView>
  </sheetViews>
  <sheetFormatPr defaultRowHeight="14.25"/>
  <cols>
    <col min="1" max="1" width="11.5" customWidth="1"/>
    <col min="2" max="2" width="8.375" customWidth="1"/>
    <col min="3" max="7" width="7.75" customWidth="1"/>
    <col min="8" max="8" width="3.125" customWidth="1"/>
    <col min="9" max="11" width="11.5" customWidth="1"/>
    <col min="12" max="12" width="3.625" customWidth="1"/>
    <col min="13" max="15" width="11.5" customWidth="1"/>
    <col min="16" max="1018" width="8.875" customWidth="1"/>
  </cols>
  <sheetData>
    <row r="1" spans="1:15">
      <c r="A1" t="s">
        <v>78</v>
      </c>
      <c r="B1" s="1"/>
      <c r="C1" s="1"/>
      <c r="D1" s="1"/>
      <c r="E1" s="1"/>
      <c r="F1" s="1"/>
      <c r="G1" s="1"/>
      <c r="H1" s="1"/>
      <c r="I1" s="1"/>
    </row>
    <row r="2" spans="1:15">
      <c r="A2" s="1" t="s">
        <v>98</v>
      </c>
      <c r="B2" s="1"/>
      <c r="C2" s="1"/>
      <c r="D2" s="1"/>
      <c r="E2" s="1"/>
      <c r="F2" s="1"/>
      <c r="G2" s="1"/>
      <c r="H2" s="1"/>
      <c r="I2" s="1"/>
    </row>
    <row r="4" spans="1:15">
      <c r="A4" s="1" t="s">
        <v>35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33" t="s">
        <v>36</v>
      </c>
      <c r="D5" s="33"/>
      <c r="E5" s="33"/>
      <c r="F5" s="33"/>
      <c r="G5" s="33"/>
      <c r="H5" s="1"/>
      <c r="I5" s="33" t="s">
        <v>37</v>
      </c>
      <c r="J5" s="33"/>
      <c r="K5" s="33"/>
      <c r="L5" s="1"/>
      <c r="M5" s="33" t="s">
        <v>38</v>
      </c>
      <c r="N5" s="33"/>
      <c r="O5" s="33"/>
    </row>
    <row r="6" spans="1:15">
      <c r="A6" s="1" t="s">
        <v>16</v>
      </c>
      <c r="B6" s="29" t="s">
        <v>17</v>
      </c>
      <c r="C6" s="29" t="s">
        <v>4</v>
      </c>
      <c r="D6" s="29" t="s">
        <v>6</v>
      </c>
      <c r="E6" s="29" t="s">
        <v>8</v>
      </c>
      <c r="F6" s="29" t="s">
        <v>10</v>
      </c>
      <c r="G6" s="29" t="s">
        <v>12</v>
      </c>
      <c r="H6" s="29"/>
      <c r="I6" s="29" t="s">
        <v>39</v>
      </c>
      <c r="J6" s="29" t="s">
        <v>27</v>
      </c>
      <c r="K6" s="29" t="s">
        <v>29</v>
      </c>
      <c r="L6" s="29"/>
      <c r="M6" s="29" t="s">
        <v>39</v>
      </c>
      <c r="N6" s="29" t="s">
        <v>27</v>
      </c>
      <c r="O6" s="29" t="s">
        <v>29</v>
      </c>
    </row>
    <row r="7" spans="1:15">
      <c r="A7" s="1" t="s">
        <v>56</v>
      </c>
      <c r="B7" s="1">
        <v>2014</v>
      </c>
      <c r="C7" s="1">
        <v>0</v>
      </c>
      <c r="D7" s="1">
        <v>1</v>
      </c>
      <c r="E7" s="1">
        <v>0</v>
      </c>
      <c r="F7" s="1">
        <v>0</v>
      </c>
      <c r="G7" s="1">
        <v>0</v>
      </c>
      <c r="H7" s="1"/>
      <c r="I7" s="9">
        <v>10</v>
      </c>
      <c r="J7" s="10">
        <v>9.4868330000000007</v>
      </c>
      <c r="K7" s="7">
        <f t="shared" ref="K7:K12" si="0">J7/I7</f>
        <v>0.94868330000000012</v>
      </c>
      <c r="L7" s="1"/>
      <c r="M7" s="9">
        <v>10</v>
      </c>
      <c r="N7" s="10">
        <v>9.4868330000000007</v>
      </c>
      <c r="O7" s="7">
        <f t="shared" ref="O7:O12" si="1">N7/M7</f>
        <v>0.94868330000000012</v>
      </c>
    </row>
    <row r="8" spans="1:15">
      <c r="A8" s="1" t="s">
        <v>56</v>
      </c>
      <c r="B8" s="1">
        <v>2015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/>
      <c r="I8" s="9">
        <v>0</v>
      </c>
      <c r="J8" s="6">
        <v>4.362336</v>
      </c>
      <c r="K8" s="7" t="s">
        <v>31</v>
      </c>
      <c r="L8" s="1"/>
      <c r="M8" s="9">
        <v>0</v>
      </c>
      <c r="N8" s="6">
        <v>4.362336</v>
      </c>
      <c r="O8" s="7" t="s">
        <v>31</v>
      </c>
    </row>
    <row r="9" spans="1:15">
      <c r="A9" s="1" t="s">
        <v>56</v>
      </c>
      <c r="B9" s="1">
        <v>2016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/>
      <c r="I9" s="1">
        <v>0</v>
      </c>
      <c r="J9" s="6">
        <v>3.4411339999999999</v>
      </c>
      <c r="K9" s="7" t="s">
        <v>31</v>
      </c>
      <c r="L9" s="1"/>
      <c r="M9" s="1">
        <v>0</v>
      </c>
      <c r="N9" s="6">
        <v>3.4411339999999999</v>
      </c>
      <c r="O9" s="7" t="s">
        <v>31</v>
      </c>
    </row>
    <row r="10" spans="1:15">
      <c r="A10" s="1" t="s">
        <v>56</v>
      </c>
      <c r="B10" s="1">
        <v>2017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/>
      <c r="I10" s="1">
        <v>0</v>
      </c>
      <c r="J10" s="6">
        <v>3.5571480000000002</v>
      </c>
      <c r="K10" s="7" t="s">
        <v>31</v>
      </c>
      <c r="L10" s="1"/>
      <c r="M10" s="1">
        <v>0</v>
      </c>
      <c r="N10" s="6">
        <v>3.5571480000000002</v>
      </c>
      <c r="O10" s="7" t="s">
        <v>31</v>
      </c>
    </row>
    <row r="11" spans="1:15">
      <c r="A11" s="1" t="s">
        <v>56</v>
      </c>
      <c r="B11" s="1">
        <v>2018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/>
      <c r="I11" s="1">
        <v>0</v>
      </c>
      <c r="J11" s="6">
        <v>3.3070539999999999</v>
      </c>
      <c r="K11" s="7" t="s">
        <v>31</v>
      </c>
      <c r="L11" s="1"/>
      <c r="M11" s="1">
        <v>0</v>
      </c>
      <c r="N11" s="6">
        <v>3.3070539999999999</v>
      </c>
      <c r="O11" s="7" t="s">
        <v>31</v>
      </c>
    </row>
    <row r="12" spans="1:15">
      <c r="A12" s="1"/>
      <c r="B12" s="12" t="s">
        <v>120</v>
      </c>
      <c r="C12" s="8">
        <v>0</v>
      </c>
      <c r="D12" s="8">
        <v>0.2</v>
      </c>
      <c r="E12" s="8">
        <v>0</v>
      </c>
      <c r="F12" s="8">
        <v>0</v>
      </c>
      <c r="G12" s="8">
        <v>0</v>
      </c>
      <c r="H12" s="1"/>
      <c r="I12" s="8">
        <f>AVERAGE(I7:I11)</f>
        <v>2</v>
      </c>
      <c r="J12" s="8">
        <f>SQRT(J7^2+J8^2+J9^2+J10^2+J11^2)/5</f>
        <v>2.4038409848037867</v>
      </c>
      <c r="K12" s="7">
        <f t="shared" si="0"/>
        <v>1.2019204924018934</v>
      </c>
      <c r="L12" s="1"/>
      <c r="M12" s="8">
        <f>AVERAGE(M7:M11)</f>
        <v>2</v>
      </c>
      <c r="N12" s="8">
        <f>SQRT(N7^2+N8^2+N9^2+N10^2+N11^2)/5</f>
        <v>2.4038409848037867</v>
      </c>
      <c r="O12" s="7">
        <f t="shared" si="1"/>
        <v>1.2019204924018934</v>
      </c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 t="s">
        <v>40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1"/>
      <c r="B16" s="1"/>
      <c r="C16" s="33" t="s">
        <v>36</v>
      </c>
      <c r="D16" s="33"/>
      <c r="E16" s="33"/>
      <c r="F16" s="33"/>
      <c r="G16" s="33"/>
      <c r="H16" s="1"/>
      <c r="I16" s="33" t="s">
        <v>37</v>
      </c>
      <c r="J16" s="33"/>
      <c r="K16" s="33"/>
      <c r="L16" s="1"/>
      <c r="M16" s="33" t="s">
        <v>38</v>
      </c>
      <c r="N16" s="33"/>
      <c r="O16" s="33"/>
    </row>
    <row r="17" spans="1:15">
      <c r="A17" s="1" t="s">
        <v>16</v>
      </c>
      <c r="B17" s="29" t="s">
        <v>17</v>
      </c>
      <c r="C17" s="29" t="s">
        <v>4</v>
      </c>
      <c r="D17" s="29" t="s">
        <v>6</v>
      </c>
      <c r="E17" s="29" t="s">
        <v>8</v>
      </c>
      <c r="F17" s="29" t="s">
        <v>10</v>
      </c>
      <c r="G17" s="29" t="s">
        <v>12</v>
      </c>
      <c r="H17" s="29"/>
      <c r="I17" s="29" t="s">
        <v>39</v>
      </c>
      <c r="J17" s="29" t="s">
        <v>27</v>
      </c>
      <c r="K17" s="29" t="s">
        <v>29</v>
      </c>
      <c r="L17" s="29"/>
      <c r="M17" s="29" t="s">
        <v>39</v>
      </c>
      <c r="N17" s="29" t="s">
        <v>27</v>
      </c>
      <c r="O17" s="29" t="s">
        <v>29</v>
      </c>
    </row>
    <row r="18" spans="1:15">
      <c r="A18" s="1" t="s">
        <v>56</v>
      </c>
      <c r="B18" s="1">
        <v>2014</v>
      </c>
      <c r="C18" s="1">
        <v>0</v>
      </c>
      <c r="D18" s="1">
        <v>1</v>
      </c>
      <c r="E18" s="1">
        <v>0</v>
      </c>
      <c r="F18" s="1">
        <v>0</v>
      </c>
      <c r="G18" s="1">
        <v>0</v>
      </c>
      <c r="H18" s="1"/>
      <c r="I18" s="9">
        <v>10</v>
      </c>
      <c r="J18" s="10">
        <v>9.4868330000000007</v>
      </c>
      <c r="K18" s="7">
        <f t="shared" ref="K18" si="2">J18/I18</f>
        <v>0.94868330000000012</v>
      </c>
      <c r="L18" s="1"/>
      <c r="M18" s="9">
        <v>10</v>
      </c>
      <c r="N18" s="10">
        <v>9.4868330000000007</v>
      </c>
      <c r="O18" s="7">
        <f t="shared" ref="O18:O23" si="3">N18/M18</f>
        <v>0.94868330000000012</v>
      </c>
    </row>
    <row r="19" spans="1:15">
      <c r="A19" s="1" t="s">
        <v>56</v>
      </c>
      <c r="B19" s="1">
        <v>2015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/>
      <c r="I19" s="9">
        <v>0</v>
      </c>
      <c r="J19" s="10">
        <v>3.1109270000000002</v>
      </c>
      <c r="K19" s="7" t="s">
        <v>31</v>
      </c>
      <c r="L19" s="1"/>
      <c r="M19" s="9">
        <v>0</v>
      </c>
      <c r="N19" s="10">
        <v>3.1109270000000002</v>
      </c>
      <c r="O19" s="7" t="s">
        <v>31</v>
      </c>
    </row>
    <row r="20" spans="1:15">
      <c r="A20" s="1" t="s">
        <v>56</v>
      </c>
      <c r="B20" s="1">
        <v>2016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/>
      <c r="I20" s="1">
        <v>0</v>
      </c>
      <c r="J20" s="6">
        <v>3.4411339999999999</v>
      </c>
      <c r="K20" s="7" t="s">
        <v>31</v>
      </c>
      <c r="L20" s="1"/>
      <c r="M20" s="1">
        <v>0</v>
      </c>
      <c r="N20" s="6">
        <v>3.4411339999999999</v>
      </c>
      <c r="O20" s="7" t="s">
        <v>31</v>
      </c>
    </row>
    <row r="21" spans="1:15">
      <c r="A21" s="1" t="s">
        <v>56</v>
      </c>
      <c r="B21" s="1">
        <v>2017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/>
      <c r="I21" s="1">
        <v>0</v>
      </c>
      <c r="J21" s="6">
        <v>3.5571480000000002</v>
      </c>
      <c r="K21" s="7" t="s">
        <v>31</v>
      </c>
      <c r="L21" s="1"/>
      <c r="M21" s="1">
        <v>0</v>
      </c>
      <c r="N21" s="6">
        <v>3.5571480000000002</v>
      </c>
      <c r="O21" s="7" t="s">
        <v>31</v>
      </c>
    </row>
    <row r="22" spans="1:15">
      <c r="A22" s="1" t="s">
        <v>56</v>
      </c>
      <c r="B22" s="1">
        <v>2018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/>
      <c r="I22" s="1">
        <v>0</v>
      </c>
      <c r="J22" s="6">
        <v>3.3070539999999999</v>
      </c>
      <c r="K22" s="7" t="s">
        <v>31</v>
      </c>
      <c r="L22" s="1"/>
      <c r="M22" s="1">
        <v>0</v>
      </c>
      <c r="N22" s="6">
        <v>3.3070539999999999</v>
      </c>
      <c r="O22" s="7" t="s">
        <v>31</v>
      </c>
    </row>
    <row r="23" spans="1:15">
      <c r="A23" s="1"/>
      <c r="B23" s="12" t="s">
        <v>120</v>
      </c>
      <c r="C23" s="8">
        <v>0</v>
      </c>
      <c r="D23" s="8">
        <v>0.2</v>
      </c>
      <c r="E23" s="8">
        <v>0</v>
      </c>
      <c r="F23" s="8">
        <v>0</v>
      </c>
      <c r="G23" s="8">
        <v>0</v>
      </c>
      <c r="H23" s="1"/>
      <c r="I23" s="8">
        <f>AVERAGE(I18:I22)</f>
        <v>2</v>
      </c>
      <c r="J23" s="8">
        <f>SQRT(J18^2+J19^2+J20^2+J21^2+J22^2)/5</f>
        <v>2.3247294761153952</v>
      </c>
      <c r="K23" s="7">
        <f t="shared" ref="K23" si="4">J23/I23</f>
        <v>1.1623647380576976</v>
      </c>
      <c r="L23" s="1"/>
      <c r="M23" s="8">
        <f>AVERAGE(M18:M22)</f>
        <v>2</v>
      </c>
      <c r="N23" s="8">
        <f>SQRT(N18^2+N19^2+N20^2+N21^2+N22^2)/5</f>
        <v>2.3247294761153952</v>
      </c>
      <c r="O23" s="7">
        <f t="shared" si="3"/>
        <v>1.1623647380576976</v>
      </c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1"/>
      <c r="B26" s="1"/>
      <c r="C26" s="33" t="s">
        <v>36</v>
      </c>
      <c r="D26" s="33"/>
      <c r="E26" s="33"/>
      <c r="F26" s="33"/>
      <c r="G26" s="33"/>
      <c r="H26" s="1"/>
      <c r="I26" s="33" t="s">
        <v>37</v>
      </c>
      <c r="J26" s="33"/>
      <c r="K26" s="33"/>
      <c r="L26" s="1"/>
      <c r="M26" s="33" t="s">
        <v>38</v>
      </c>
      <c r="N26" s="33"/>
      <c r="O26" s="33"/>
    </row>
    <row r="27" spans="1:15">
      <c r="A27" s="1" t="s">
        <v>16</v>
      </c>
      <c r="B27" s="29" t="s">
        <v>17</v>
      </c>
      <c r="C27" s="29" t="s">
        <v>4</v>
      </c>
      <c r="D27" s="29" t="s">
        <v>6</v>
      </c>
      <c r="E27" s="29" t="s">
        <v>8</v>
      </c>
      <c r="F27" s="29" t="s">
        <v>10</v>
      </c>
      <c r="G27" s="29" t="s">
        <v>12</v>
      </c>
      <c r="H27" s="29"/>
      <c r="I27" s="29" t="s">
        <v>39</v>
      </c>
      <c r="J27" s="29" t="s">
        <v>27</v>
      </c>
      <c r="K27" s="29" t="s">
        <v>29</v>
      </c>
      <c r="L27" s="29"/>
      <c r="M27" s="29" t="s">
        <v>39</v>
      </c>
      <c r="N27" s="29" t="s">
        <v>27</v>
      </c>
      <c r="O27" s="29" t="s">
        <v>29</v>
      </c>
    </row>
    <row r="28" spans="1:15">
      <c r="A28" s="1" t="s">
        <v>56</v>
      </c>
      <c r="B28" s="1">
        <v>2014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/>
      <c r="I28" s="9">
        <v>0</v>
      </c>
      <c r="J28" s="6">
        <v>2.670248</v>
      </c>
      <c r="K28" s="7" t="s">
        <v>31</v>
      </c>
      <c r="L28" s="1"/>
      <c r="M28" s="9">
        <v>0</v>
      </c>
      <c r="N28" s="6">
        <v>2.670248</v>
      </c>
      <c r="O28" s="7" t="s">
        <v>31</v>
      </c>
    </row>
    <row r="29" spans="1:15">
      <c r="A29" s="1" t="s">
        <v>56</v>
      </c>
      <c r="B29" s="1">
        <v>2015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/>
      <c r="I29" s="9">
        <v>0</v>
      </c>
      <c r="J29" s="6">
        <v>1.5642381999999999</v>
      </c>
      <c r="K29" s="7" t="s">
        <v>31</v>
      </c>
      <c r="L29" s="1"/>
      <c r="M29" s="9">
        <v>0</v>
      </c>
      <c r="N29" s="6">
        <v>1.5642381999999999</v>
      </c>
      <c r="O29" s="7" t="s">
        <v>31</v>
      </c>
    </row>
    <row r="30" spans="1:15">
      <c r="A30" s="1" t="s">
        <v>56</v>
      </c>
      <c r="B30" s="1">
        <v>2016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/>
      <c r="I30" s="1">
        <v>0</v>
      </c>
      <c r="J30" s="6">
        <v>1.4154095</v>
      </c>
      <c r="K30" s="7" t="s">
        <v>31</v>
      </c>
      <c r="L30" s="1"/>
      <c r="M30" s="1">
        <v>0</v>
      </c>
      <c r="N30" s="6">
        <v>1.4154095</v>
      </c>
      <c r="O30" s="7" t="s">
        <v>31</v>
      </c>
    </row>
    <row r="31" spans="1:15">
      <c r="A31" s="1" t="s">
        <v>56</v>
      </c>
      <c r="B31" s="1">
        <v>2017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/>
      <c r="I31" s="1">
        <v>0</v>
      </c>
      <c r="J31" s="6">
        <v>1.3729705000000001</v>
      </c>
      <c r="K31" s="7" t="s">
        <v>31</v>
      </c>
      <c r="L31" s="1"/>
      <c r="M31" s="1">
        <v>0</v>
      </c>
      <c r="N31" s="6">
        <v>1.3729705000000001</v>
      </c>
      <c r="O31" s="7" t="s">
        <v>31</v>
      </c>
    </row>
    <row r="32" spans="1:15">
      <c r="A32" s="1" t="s">
        <v>56</v>
      </c>
      <c r="B32" s="1">
        <v>2018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/>
      <c r="I32" s="1">
        <v>0</v>
      </c>
      <c r="J32" s="6">
        <v>1.4783809000000001</v>
      </c>
      <c r="K32" s="7" t="s">
        <v>31</v>
      </c>
      <c r="L32" s="1"/>
      <c r="M32" s="1">
        <v>0</v>
      </c>
      <c r="N32" s="6">
        <v>1.4783809000000001</v>
      </c>
      <c r="O32" s="7" t="s">
        <v>31</v>
      </c>
    </row>
    <row r="33" spans="1:15">
      <c r="A33" s="1"/>
      <c r="B33" s="12" t="s">
        <v>120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1"/>
      <c r="I33" s="8">
        <f>AVERAGE(I28:I32)</f>
        <v>0</v>
      </c>
      <c r="J33" s="8">
        <f>SQRT(J28^2+J29^2+J30^2+J31^2+J32^2)/5</f>
        <v>0.79122961673305814</v>
      </c>
      <c r="K33" s="7" t="s">
        <v>31</v>
      </c>
      <c r="L33" s="1"/>
      <c r="M33" s="8">
        <f>AVERAGE(M28:M32)</f>
        <v>0</v>
      </c>
      <c r="N33" s="8">
        <f>SQRT(N28^2+N29^2+N30^2+N31^2+N32^2)/5</f>
        <v>0.79122961673305814</v>
      </c>
      <c r="O33" s="7" t="s">
        <v>31</v>
      </c>
    </row>
    <row r="34" spans="1: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J35" s="1"/>
    </row>
    <row r="36" spans="1:15">
      <c r="J36" s="1"/>
    </row>
    <row r="37" spans="1:15">
      <c r="J37" s="5"/>
    </row>
    <row r="38" spans="1:15">
      <c r="J38" s="1"/>
    </row>
    <row r="39" spans="1:15">
      <c r="J39" s="6"/>
    </row>
    <row r="40" spans="1:15">
      <c r="J40" s="6"/>
    </row>
    <row r="41" spans="1:15">
      <c r="J41" s="6"/>
    </row>
    <row r="42" spans="1:15">
      <c r="J42" s="6"/>
    </row>
    <row r="43" spans="1:15">
      <c r="J43" s="6"/>
    </row>
    <row r="44" spans="1:15">
      <c r="J44" s="8"/>
    </row>
  </sheetData>
  <mergeCells count="9">
    <mergeCell ref="C26:G26"/>
    <mergeCell ref="I26:K26"/>
    <mergeCell ref="M26:O26"/>
    <mergeCell ref="C5:G5"/>
    <mergeCell ref="I5:K5"/>
    <mergeCell ref="M5:O5"/>
    <mergeCell ref="C16:G16"/>
    <mergeCell ref="I16:K16"/>
    <mergeCell ref="M16:O16"/>
  </mergeCells>
  <pageMargins left="0.7" right="0.7" top="0.75" bottom="0.75" header="0.3" footer="0.3"/>
  <pageSetup scale="61" fitToHeight="0" orientation="portrait" r:id="rId1"/>
  <headerFooter scaleWithDoc="0">
    <oddHeader>&amp;C&amp;A</oddHeader>
    <oddFooter>&amp;CPage &amp;P&amp;RDR-19-031_srg.ceta.1418.xlsx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view="pageLayout" zoomScaleNormal="100" workbookViewId="0">
      <selection activeCell="B28" activeCellId="2" sqref="B7:I7 B17:I17 B28:I28"/>
    </sheetView>
  </sheetViews>
  <sheetFormatPr defaultRowHeight="14.25"/>
  <cols>
    <col min="1" max="2" width="11.5" customWidth="1"/>
    <col min="3" max="9" width="7.5" customWidth="1"/>
    <col min="10" max="1024" width="8.875" customWidth="1"/>
  </cols>
  <sheetData>
    <row r="1" spans="1:9">
      <c r="A1" t="s">
        <v>79</v>
      </c>
      <c r="B1" s="1"/>
      <c r="C1" s="1"/>
      <c r="D1" s="1"/>
      <c r="E1" s="1"/>
      <c r="F1" s="1"/>
      <c r="G1" s="1"/>
      <c r="H1" s="1"/>
      <c r="I1" s="1"/>
    </row>
    <row r="2" spans="1:9" s="4" customFormat="1">
      <c r="A2" s="12" t="s">
        <v>85</v>
      </c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2" t="s">
        <v>35</v>
      </c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33" t="s">
        <v>36</v>
      </c>
      <c r="D6" s="33"/>
      <c r="E6" s="33"/>
      <c r="F6" s="33"/>
      <c r="G6" s="33"/>
      <c r="H6" s="1"/>
      <c r="I6" s="1"/>
    </row>
    <row r="7" spans="1:9">
      <c r="A7" s="1" t="s">
        <v>16</v>
      </c>
      <c r="B7" s="29" t="s">
        <v>17</v>
      </c>
      <c r="C7" s="30" t="s">
        <v>4</v>
      </c>
      <c r="D7" s="30" t="s">
        <v>6</v>
      </c>
      <c r="E7" s="30" t="s">
        <v>8</v>
      </c>
      <c r="F7" s="30" t="s">
        <v>10</v>
      </c>
      <c r="G7" s="30" t="s">
        <v>12</v>
      </c>
      <c r="H7" s="30" t="s">
        <v>19</v>
      </c>
      <c r="I7" s="30" t="s">
        <v>14</v>
      </c>
    </row>
    <row r="8" spans="1:9">
      <c r="A8" s="12" t="s">
        <v>57</v>
      </c>
      <c r="B8" s="1">
        <v>2014</v>
      </c>
      <c r="C8" s="1">
        <v>0</v>
      </c>
      <c r="D8" s="1">
        <v>0</v>
      </c>
      <c r="E8" s="1">
        <v>1</v>
      </c>
      <c r="F8" s="1">
        <v>0</v>
      </c>
      <c r="G8" s="1">
        <v>0</v>
      </c>
      <c r="H8" s="1">
        <v>1</v>
      </c>
      <c r="I8" s="1">
        <v>0</v>
      </c>
    </row>
    <row r="9" spans="1:9">
      <c r="A9" s="12" t="s">
        <v>57</v>
      </c>
      <c r="B9" s="1">
        <v>2015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</row>
    <row r="10" spans="1:9">
      <c r="A10" s="12" t="s">
        <v>57</v>
      </c>
      <c r="B10" s="1">
        <v>2016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9">
      <c r="A11" s="12" t="s">
        <v>57</v>
      </c>
      <c r="B11" s="1">
        <v>2017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</row>
    <row r="12" spans="1:9">
      <c r="A12" s="12" t="s">
        <v>57</v>
      </c>
      <c r="B12" s="1">
        <v>2018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9">
      <c r="A13" s="1"/>
      <c r="B13" s="12" t="s">
        <v>120</v>
      </c>
      <c r="C13" s="8">
        <v>0</v>
      </c>
      <c r="D13" s="8">
        <v>0</v>
      </c>
      <c r="E13" s="8">
        <v>0.2</v>
      </c>
      <c r="F13" s="8">
        <v>0</v>
      </c>
      <c r="G13" s="8">
        <v>0</v>
      </c>
      <c r="H13" s="8">
        <v>0.2</v>
      </c>
      <c r="I13" s="8">
        <v>0</v>
      </c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2" t="s">
        <v>40</v>
      </c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33" t="s">
        <v>36</v>
      </c>
      <c r="D16" s="33"/>
      <c r="E16" s="33"/>
      <c r="F16" s="33"/>
      <c r="G16" s="33"/>
      <c r="H16" s="1"/>
      <c r="I16" s="1"/>
    </row>
    <row r="17" spans="1:9">
      <c r="A17" s="1" t="s">
        <v>16</v>
      </c>
      <c r="B17" s="29" t="s">
        <v>17</v>
      </c>
      <c r="C17" s="30" t="s">
        <v>4</v>
      </c>
      <c r="D17" s="30" t="s">
        <v>6</v>
      </c>
      <c r="E17" s="30" t="s">
        <v>8</v>
      </c>
      <c r="F17" s="30" t="s">
        <v>10</v>
      </c>
      <c r="G17" s="30" t="s">
        <v>12</v>
      </c>
      <c r="H17" s="30" t="s">
        <v>19</v>
      </c>
      <c r="I17" s="30" t="s">
        <v>14</v>
      </c>
    </row>
    <row r="18" spans="1:9">
      <c r="A18" s="12" t="s">
        <v>57</v>
      </c>
      <c r="B18" s="1">
        <v>2014</v>
      </c>
      <c r="C18" s="1">
        <v>0</v>
      </c>
      <c r="D18" s="1">
        <v>0</v>
      </c>
      <c r="E18" s="1">
        <v>1</v>
      </c>
      <c r="F18" s="1">
        <v>0</v>
      </c>
      <c r="G18" s="1">
        <v>0</v>
      </c>
      <c r="H18" s="1">
        <v>1</v>
      </c>
      <c r="I18" s="1">
        <v>0</v>
      </c>
    </row>
    <row r="19" spans="1:9">
      <c r="A19" s="12" t="s">
        <v>57</v>
      </c>
      <c r="B19" s="1">
        <v>2015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</row>
    <row r="20" spans="1:9">
      <c r="A20" s="12" t="s">
        <v>57</v>
      </c>
      <c r="B20" s="1">
        <v>2016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</row>
    <row r="21" spans="1:9">
      <c r="A21" s="12" t="s">
        <v>57</v>
      </c>
      <c r="B21" s="1">
        <v>2017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</row>
    <row r="22" spans="1:9">
      <c r="A22" s="12" t="s">
        <v>57</v>
      </c>
      <c r="B22" s="1">
        <v>2018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</row>
    <row r="23" spans="1:9">
      <c r="A23" s="1"/>
      <c r="B23" s="12" t="s">
        <v>120</v>
      </c>
      <c r="C23" s="8">
        <v>0</v>
      </c>
      <c r="D23" s="8">
        <v>0</v>
      </c>
      <c r="E23" s="8">
        <v>0.2</v>
      </c>
      <c r="F23" s="8">
        <v>0</v>
      </c>
      <c r="G23" s="8">
        <v>0</v>
      </c>
      <c r="H23" s="8">
        <v>0.2</v>
      </c>
      <c r="I23" s="8">
        <v>0</v>
      </c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 t="s">
        <v>41</v>
      </c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33" t="s">
        <v>36</v>
      </c>
      <c r="D27" s="33"/>
      <c r="E27" s="33"/>
      <c r="F27" s="33"/>
      <c r="G27" s="33"/>
      <c r="H27" s="1"/>
      <c r="I27" s="1"/>
    </row>
    <row r="28" spans="1:9">
      <c r="A28" s="1" t="s">
        <v>16</v>
      </c>
      <c r="B28" s="29" t="s">
        <v>17</v>
      </c>
      <c r="C28" s="30" t="s">
        <v>4</v>
      </c>
      <c r="D28" s="30" t="s">
        <v>6</v>
      </c>
      <c r="E28" s="30" t="s">
        <v>8</v>
      </c>
      <c r="F28" s="30" t="s">
        <v>10</v>
      </c>
      <c r="G28" s="30" t="s">
        <v>12</v>
      </c>
      <c r="H28" s="30" t="s">
        <v>19</v>
      </c>
      <c r="I28" s="30" t="s">
        <v>14</v>
      </c>
    </row>
    <row r="29" spans="1:9">
      <c r="A29" s="12" t="s">
        <v>57</v>
      </c>
      <c r="B29" s="1">
        <v>2014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</row>
    <row r="30" spans="1:9">
      <c r="A30" s="12" t="s">
        <v>57</v>
      </c>
      <c r="B30" s="1">
        <v>2015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</row>
    <row r="31" spans="1:9">
      <c r="A31" s="12" t="s">
        <v>57</v>
      </c>
      <c r="B31" s="1">
        <v>2016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</row>
    <row r="32" spans="1:9">
      <c r="A32" s="12" t="s">
        <v>57</v>
      </c>
      <c r="B32" s="1">
        <v>2017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</row>
    <row r="33" spans="1:9">
      <c r="A33" s="12" t="s">
        <v>57</v>
      </c>
      <c r="B33" s="1">
        <v>2018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</row>
    <row r="34" spans="1:9">
      <c r="A34" s="1"/>
      <c r="B34" s="12" t="s">
        <v>120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</sheetData>
  <mergeCells count="3">
    <mergeCell ref="C6:G6"/>
    <mergeCell ref="C16:G16"/>
    <mergeCell ref="C27:G27"/>
  </mergeCells>
  <pageMargins left="0.7" right="0.7" top="0.75" bottom="0.75" header="0.3" footer="0.3"/>
  <pageSetup fitToHeight="0" orientation="portrait" r:id="rId1"/>
  <headerFooter scaleWithDoc="0">
    <oddHeader>&amp;C&amp;A</oddHeader>
    <oddFooter>&amp;CPage &amp;P&amp;RDR-19-031_srg.ceta.1418.xlsx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0"/>
  <sheetViews>
    <sheetView view="pageLayout" zoomScaleNormal="100" workbookViewId="0">
      <selection activeCell="B28" activeCellId="4" sqref="B50 B7:I7 B17:H17 I17 B28:I28"/>
    </sheetView>
  </sheetViews>
  <sheetFormatPr defaultRowHeight="14.25"/>
  <cols>
    <col min="1" max="9" width="11.5" style="12" customWidth="1"/>
    <col min="10" max="1023" width="9.5" style="12" customWidth="1"/>
    <col min="1024" max="1024" width="10" style="12" customWidth="1"/>
  </cols>
  <sheetData>
    <row r="1" spans="1:9">
      <c r="A1" t="s">
        <v>79</v>
      </c>
      <c r="B1" s="1"/>
      <c r="C1" s="1"/>
      <c r="D1" s="1"/>
      <c r="E1" s="1"/>
      <c r="F1" s="1"/>
      <c r="G1" s="1"/>
      <c r="H1" s="1"/>
      <c r="I1" s="1"/>
    </row>
    <row r="2" spans="1:9">
      <c r="A2" s="12" t="s">
        <v>58</v>
      </c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2" t="s">
        <v>35</v>
      </c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33" t="s">
        <v>36</v>
      </c>
      <c r="D6" s="33"/>
      <c r="E6" s="33"/>
      <c r="F6" s="33"/>
      <c r="G6" s="33"/>
      <c r="H6" s="1"/>
      <c r="I6" s="1"/>
    </row>
    <row r="7" spans="1:9">
      <c r="A7" s="1" t="s">
        <v>16</v>
      </c>
      <c r="B7" s="29" t="s">
        <v>17</v>
      </c>
      <c r="C7" s="30" t="s">
        <v>4</v>
      </c>
      <c r="D7" s="30" t="s">
        <v>6</v>
      </c>
      <c r="E7" s="30" t="s">
        <v>8</v>
      </c>
      <c r="F7" s="30" t="s">
        <v>10</v>
      </c>
      <c r="G7" s="30" t="s">
        <v>12</v>
      </c>
      <c r="H7" s="30" t="s">
        <v>19</v>
      </c>
      <c r="I7" s="30" t="s">
        <v>14</v>
      </c>
    </row>
    <row r="8" spans="1:9">
      <c r="A8" s="12" t="s">
        <v>59</v>
      </c>
      <c r="B8" s="1">
        <v>2014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</row>
    <row r="9" spans="1:9">
      <c r="A9" s="12" t="s">
        <v>59</v>
      </c>
      <c r="B9" s="1">
        <v>2015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</row>
    <row r="10" spans="1:9">
      <c r="A10" s="12" t="s">
        <v>59</v>
      </c>
      <c r="B10" s="1">
        <v>2016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9">
      <c r="A11" s="12" t="s">
        <v>59</v>
      </c>
      <c r="B11" s="1">
        <v>2017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</row>
    <row r="12" spans="1:9">
      <c r="A12" s="12" t="s">
        <v>59</v>
      </c>
      <c r="B12" s="1">
        <v>2018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9">
      <c r="A13" s="1"/>
      <c r="B13" s="12" t="s">
        <v>120</v>
      </c>
      <c r="C13" s="8">
        <v>0</v>
      </c>
      <c r="D13" s="8">
        <v>0</v>
      </c>
      <c r="E13" s="1">
        <v>0</v>
      </c>
      <c r="F13" s="8">
        <v>0</v>
      </c>
      <c r="G13" s="8">
        <v>0</v>
      </c>
      <c r="H13" s="1">
        <v>0</v>
      </c>
      <c r="I13" s="8">
        <v>0</v>
      </c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2" t="s">
        <v>40</v>
      </c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33" t="s">
        <v>36</v>
      </c>
      <c r="D16" s="33"/>
      <c r="E16" s="33"/>
      <c r="F16" s="33"/>
      <c r="G16" s="33"/>
      <c r="H16" s="1"/>
      <c r="I16" s="1"/>
    </row>
    <row r="17" spans="1:9">
      <c r="A17" s="1" t="s">
        <v>16</v>
      </c>
      <c r="B17" s="29" t="s">
        <v>17</v>
      </c>
      <c r="C17" s="30" t="s">
        <v>4</v>
      </c>
      <c r="D17" s="30" t="s">
        <v>6</v>
      </c>
      <c r="E17" s="30" t="s">
        <v>8</v>
      </c>
      <c r="F17" s="30" t="s">
        <v>10</v>
      </c>
      <c r="G17" s="30" t="s">
        <v>12</v>
      </c>
      <c r="H17" s="30" t="s">
        <v>19</v>
      </c>
      <c r="I17" s="30" t="s">
        <v>14</v>
      </c>
    </row>
    <row r="18" spans="1:9">
      <c r="A18" s="12" t="s">
        <v>59</v>
      </c>
      <c r="B18" s="1">
        <v>2014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</row>
    <row r="19" spans="1:9">
      <c r="A19" s="12" t="s">
        <v>59</v>
      </c>
      <c r="B19" s="1">
        <v>2015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</row>
    <row r="20" spans="1:9">
      <c r="A20" s="12" t="s">
        <v>59</v>
      </c>
      <c r="B20" s="1">
        <v>2016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</row>
    <row r="21" spans="1:9">
      <c r="A21" s="12" t="s">
        <v>59</v>
      </c>
      <c r="B21" s="1">
        <v>2017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</row>
    <row r="22" spans="1:9">
      <c r="A22" s="12" t="s">
        <v>59</v>
      </c>
      <c r="B22" s="1">
        <v>2018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</row>
    <row r="23" spans="1:9">
      <c r="A23" s="1"/>
      <c r="B23" s="12" t="s">
        <v>120</v>
      </c>
      <c r="C23" s="8">
        <v>0</v>
      </c>
      <c r="D23" s="8">
        <v>0</v>
      </c>
      <c r="E23" s="1">
        <v>0</v>
      </c>
      <c r="F23" s="8">
        <v>0</v>
      </c>
      <c r="G23" s="8">
        <v>0</v>
      </c>
      <c r="H23" s="1">
        <v>0</v>
      </c>
      <c r="I23" s="8">
        <v>0</v>
      </c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 t="s">
        <v>41</v>
      </c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33" t="s">
        <v>36</v>
      </c>
      <c r="D27" s="33"/>
      <c r="E27" s="33"/>
      <c r="F27" s="33"/>
      <c r="G27" s="33"/>
      <c r="H27" s="1"/>
      <c r="I27" s="1"/>
    </row>
    <row r="28" spans="1:9">
      <c r="A28" s="1" t="s">
        <v>16</v>
      </c>
      <c r="B28" s="29" t="s">
        <v>17</v>
      </c>
      <c r="C28" s="30" t="s">
        <v>4</v>
      </c>
      <c r="D28" s="30" t="s">
        <v>6</v>
      </c>
      <c r="E28" s="30" t="s">
        <v>8</v>
      </c>
      <c r="F28" s="30" t="s">
        <v>10</v>
      </c>
      <c r="G28" s="30" t="s">
        <v>12</v>
      </c>
      <c r="H28" s="30" t="s">
        <v>19</v>
      </c>
      <c r="I28" s="30" t="s">
        <v>14</v>
      </c>
    </row>
    <row r="29" spans="1:9">
      <c r="A29" s="12" t="s">
        <v>59</v>
      </c>
      <c r="B29" s="1">
        <v>2014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</row>
    <row r="30" spans="1:9">
      <c r="A30" s="12" t="s">
        <v>59</v>
      </c>
      <c r="B30" s="1">
        <v>2015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</row>
    <row r="31" spans="1:9">
      <c r="A31" s="12" t="s">
        <v>59</v>
      </c>
      <c r="B31" s="1">
        <v>2016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</row>
    <row r="32" spans="1:9">
      <c r="A32" s="12" t="s">
        <v>59</v>
      </c>
      <c r="B32" s="1">
        <v>2017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</row>
    <row r="33" spans="1:9">
      <c r="A33" s="12" t="s">
        <v>59</v>
      </c>
      <c r="B33" s="1">
        <v>2018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</row>
    <row r="34" spans="1:9">
      <c r="A34" s="1"/>
      <c r="B34" s="12" t="s">
        <v>120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50" spans="2:2">
      <c r="B50" s="30"/>
    </row>
  </sheetData>
  <mergeCells count="3">
    <mergeCell ref="C6:G6"/>
    <mergeCell ref="C16:G16"/>
    <mergeCell ref="C27:G27"/>
  </mergeCells>
  <pageMargins left="0.7" right="0.7" top="0.75" bottom="0.75" header="0.3" footer="0.3"/>
  <pageSetup scale="80" fitToHeight="0" pageOrder="overThenDown" orientation="portrait" r:id="rId1"/>
  <headerFooter scaleWithDoc="0">
    <oddHeader>&amp;C&amp;"Liberation Sans11,Regular"&amp;K000000&amp;A</oddHeader>
    <oddFooter>&amp;C&amp;"Liberation Sans11,Regular"&amp;K000000Page &amp;P&amp;RDR-19-031_srg.ceta.1418.xlsx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view="pageLayout" zoomScaleNormal="100" workbookViewId="0">
      <selection activeCell="B28" activeCellId="2" sqref="B7:J7 B17:J17 B28:J28"/>
    </sheetView>
  </sheetViews>
  <sheetFormatPr defaultRowHeight="14.25"/>
  <cols>
    <col min="1" max="2" width="11.5" customWidth="1"/>
    <col min="3" max="9" width="9.25" customWidth="1"/>
    <col min="10" max="10" width="12.75" customWidth="1"/>
    <col min="11" max="11" width="11.5" customWidth="1"/>
    <col min="12" max="1020" width="8.75" customWidth="1"/>
  </cols>
  <sheetData>
    <row r="1" spans="1:13">
      <c r="A1" t="s">
        <v>79</v>
      </c>
      <c r="B1" s="1"/>
      <c r="C1" s="1"/>
      <c r="D1" s="1"/>
      <c r="E1" s="1"/>
      <c r="F1" s="1"/>
      <c r="G1" s="1"/>
      <c r="H1" s="1"/>
      <c r="I1" s="1"/>
      <c r="J1" s="1"/>
    </row>
    <row r="2" spans="1:13">
      <c r="A2" s="1" t="s">
        <v>86</v>
      </c>
      <c r="B2" s="1"/>
      <c r="C2" s="1"/>
      <c r="D2" s="1"/>
      <c r="E2" s="1"/>
      <c r="F2" s="1"/>
      <c r="G2" s="1"/>
      <c r="H2" s="1"/>
      <c r="I2" s="1"/>
      <c r="J2" s="1"/>
    </row>
    <row r="3" spans="1:13">
      <c r="A3" s="1" t="s">
        <v>84</v>
      </c>
      <c r="B3" s="1"/>
      <c r="C3" s="1"/>
      <c r="D3" s="1"/>
      <c r="E3" s="1"/>
      <c r="F3" s="1"/>
      <c r="G3" s="1"/>
      <c r="H3" s="1"/>
      <c r="I3" s="1"/>
      <c r="J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3">
      <c r="A5" s="1" t="s">
        <v>35</v>
      </c>
      <c r="B5" s="1"/>
      <c r="C5" s="1"/>
      <c r="D5" s="1"/>
      <c r="E5" s="1"/>
      <c r="F5" s="1"/>
      <c r="G5" s="1"/>
      <c r="H5" s="1"/>
      <c r="I5" s="1"/>
      <c r="J5" s="1"/>
    </row>
    <row r="6" spans="1:13">
      <c r="A6" s="1"/>
      <c r="B6" s="1"/>
      <c r="C6" s="33" t="s">
        <v>36</v>
      </c>
      <c r="D6" s="33"/>
      <c r="E6" s="33"/>
      <c r="F6" s="33"/>
      <c r="G6" s="33"/>
      <c r="H6" s="1"/>
      <c r="I6" s="1"/>
      <c r="J6" s="1"/>
    </row>
    <row r="7" spans="1:13">
      <c r="A7" s="1" t="s">
        <v>16</v>
      </c>
      <c r="B7" s="29" t="s">
        <v>17</v>
      </c>
      <c r="C7" s="29" t="s">
        <v>4</v>
      </c>
      <c r="D7" s="29" t="s">
        <v>6</v>
      </c>
      <c r="E7" s="29" t="s">
        <v>8</v>
      </c>
      <c r="F7" s="29" t="s">
        <v>10</v>
      </c>
      <c r="G7" s="29" t="s">
        <v>12</v>
      </c>
      <c r="H7" s="29" t="s">
        <v>19</v>
      </c>
      <c r="I7" s="29" t="s">
        <v>14</v>
      </c>
      <c r="J7" s="29" t="s">
        <v>27</v>
      </c>
      <c r="L7" s="1"/>
      <c r="M7" s="1"/>
    </row>
    <row r="8" spans="1:13">
      <c r="A8" s="1" t="s">
        <v>60</v>
      </c>
      <c r="B8" s="1">
        <v>2014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9">
        <v>0</v>
      </c>
      <c r="J8" s="1"/>
    </row>
    <row r="9" spans="1:13">
      <c r="A9" s="1" t="s">
        <v>60</v>
      </c>
      <c r="B9" s="1">
        <v>2015</v>
      </c>
      <c r="C9" s="1">
        <v>0</v>
      </c>
      <c r="D9" s="1">
        <v>0</v>
      </c>
      <c r="E9" s="1">
        <v>0</v>
      </c>
      <c r="F9" s="1">
        <v>0</v>
      </c>
      <c r="G9" s="1">
        <v>1</v>
      </c>
      <c r="H9" s="1">
        <v>1</v>
      </c>
      <c r="I9" s="9">
        <v>0.69230769230769229</v>
      </c>
      <c r="J9" s="11">
        <v>0.12800773759043749</v>
      </c>
    </row>
    <row r="10" spans="1:13">
      <c r="A10" s="1" t="s">
        <v>60</v>
      </c>
      <c r="B10" s="1">
        <v>2016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9">
        <v>0</v>
      </c>
      <c r="J10" s="11"/>
    </row>
    <row r="11" spans="1:13">
      <c r="A11" s="1" t="s">
        <v>60</v>
      </c>
      <c r="B11" s="1">
        <v>2017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9">
        <v>0</v>
      </c>
      <c r="J11" s="11"/>
    </row>
    <row r="12" spans="1:13">
      <c r="A12" s="1" t="s">
        <v>60</v>
      </c>
      <c r="B12" s="1">
        <v>2018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9">
        <v>0</v>
      </c>
      <c r="J12" s="11"/>
    </row>
    <row r="13" spans="1:13">
      <c r="A13" s="1"/>
      <c r="B13" s="12" t="s">
        <v>120</v>
      </c>
      <c r="C13" s="8">
        <v>0</v>
      </c>
      <c r="D13" s="8">
        <v>0</v>
      </c>
      <c r="E13" s="8">
        <v>0</v>
      </c>
      <c r="F13" s="8">
        <v>0</v>
      </c>
      <c r="G13" s="8">
        <v>0.2</v>
      </c>
      <c r="H13" s="8">
        <v>0.2</v>
      </c>
      <c r="I13" s="8">
        <v>0.34615384615384615</v>
      </c>
      <c r="J13" s="11">
        <v>2.5601547518087499E-2</v>
      </c>
    </row>
    <row r="14" spans="1:13">
      <c r="A14" s="1"/>
      <c r="B14" s="1"/>
      <c r="C14" s="1"/>
      <c r="D14" s="1"/>
      <c r="E14" s="1"/>
      <c r="F14" s="1"/>
      <c r="G14" s="1"/>
      <c r="H14" s="1"/>
      <c r="I14" s="1"/>
      <c r="J14" s="11"/>
    </row>
    <row r="15" spans="1:13">
      <c r="A15" s="1" t="s">
        <v>40</v>
      </c>
      <c r="B15" s="1"/>
      <c r="C15" s="1"/>
      <c r="D15" s="1"/>
      <c r="E15" s="1"/>
      <c r="F15" s="1"/>
      <c r="G15" s="1"/>
      <c r="H15" s="1"/>
      <c r="I15" s="1"/>
      <c r="J15" s="11"/>
    </row>
    <row r="16" spans="1:13">
      <c r="A16" s="1"/>
      <c r="B16" s="1"/>
      <c r="C16" s="33" t="s">
        <v>36</v>
      </c>
      <c r="D16" s="33"/>
      <c r="E16" s="33"/>
      <c r="F16" s="33"/>
      <c r="G16" s="33"/>
      <c r="H16" s="1"/>
      <c r="I16" s="1"/>
      <c r="J16" s="11"/>
    </row>
    <row r="17" spans="1:10">
      <c r="A17" s="1" t="s">
        <v>16</v>
      </c>
      <c r="B17" s="29" t="s">
        <v>17</v>
      </c>
      <c r="C17" s="29" t="s">
        <v>4</v>
      </c>
      <c r="D17" s="29" t="s">
        <v>6</v>
      </c>
      <c r="E17" s="29" t="s">
        <v>8</v>
      </c>
      <c r="F17" s="29" t="s">
        <v>10</v>
      </c>
      <c r="G17" s="29" t="s">
        <v>12</v>
      </c>
      <c r="H17" s="29" t="s">
        <v>19</v>
      </c>
      <c r="I17" s="29" t="s">
        <v>14</v>
      </c>
      <c r="J17" s="28" t="s">
        <v>27</v>
      </c>
    </row>
    <row r="18" spans="1:10">
      <c r="A18" s="1" t="s">
        <v>60</v>
      </c>
      <c r="B18" s="1">
        <v>2014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9">
        <v>0</v>
      </c>
      <c r="J18" s="11"/>
    </row>
    <row r="19" spans="1:10">
      <c r="A19" s="1" t="s">
        <v>60</v>
      </c>
      <c r="B19" s="1">
        <v>2015</v>
      </c>
      <c r="C19" s="1">
        <v>0</v>
      </c>
      <c r="D19" s="1">
        <v>0</v>
      </c>
      <c r="E19" s="1">
        <v>0</v>
      </c>
      <c r="F19" s="1">
        <v>0</v>
      </c>
      <c r="G19" s="1">
        <v>1</v>
      </c>
      <c r="H19" s="1">
        <v>1</v>
      </c>
      <c r="I19" s="9">
        <v>0.69230769230769229</v>
      </c>
      <c r="J19" s="11">
        <v>0.12800773759043749</v>
      </c>
    </row>
    <row r="20" spans="1:10">
      <c r="A20" s="1" t="s">
        <v>60</v>
      </c>
      <c r="B20" s="1">
        <v>2016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9">
        <v>0</v>
      </c>
      <c r="J20" s="11"/>
    </row>
    <row r="21" spans="1:10">
      <c r="A21" s="1" t="s">
        <v>60</v>
      </c>
      <c r="B21" s="1">
        <v>2017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9">
        <v>0</v>
      </c>
      <c r="J21" s="11"/>
    </row>
    <row r="22" spans="1:10">
      <c r="A22" s="1" t="s">
        <v>60</v>
      </c>
      <c r="B22" s="1">
        <v>2018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9">
        <v>0</v>
      </c>
      <c r="J22" s="11"/>
    </row>
    <row r="23" spans="1:10">
      <c r="A23" s="1"/>
      <c r="B23" s="12" t="s">
        <v>120</v>
      </c>
      <c r="C23" s="8">
        <v>0</v>
      </c>
      <c r="D23" s="8">
        <v>0</v>
      </c>
      <c r="E23" s="8">
        <v>0</v>
      </c>
      <c r="F23" s="8">
        <v>0</v>
      </c>
      <c r="G23" s="8">
        <v>0.2</v>
      </c>
      <c r="H23" s="8">
        <v>0.2</v>
      </c>
      <c r="I23" s="8">
        <v>0.34615384615384615</v>
      </c>
      <c r="J23" s="11">
        <v>2.5601547518087499E-2</v>
      </c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1"/>
    </row>
    <row r="26" spans="1:10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1"/>
    </row>
    <row r="27" spans="1:10">
      <c r="A27" s="1"/>
      <c r="B27" s="1"/>
      <c r="C27" s="33" t="s">
        <v>36</v>
      </c>
      <c r="D27" s="33"/>
      <c r="E27" s="33"/>
      <c r="F27" s="33"/>
      <c r="G27" s="33"/>
      <c r="H27" s="1"/>
      <c r="I27" s="1"/>
      <c r="J27" s="11"/>
    </row>
    <row r="28" spans="1:10">
      <c r="A28" s="1" t="s">
        <v>16</v>
      </c>
      <c r="B28" s="29" t="s">
        <v>17</v>
      </c>
      <c r="C28" s="29" t="s">
        <v>4</v>
      </c>
      <c r="D28" s="29" t="s">
        <v>6</v>
      </c>
      <c r="E28" s="29" t="s">
        <v>8</v>
      </c>
      <c r="F28" s="29" t="s">
        <v>10</v>
      </c>
      <c r="G28" s="29" t="s">
        <v>12</v>
      </c>
      <c r="H28" s="29" t="s">
        <v>19</v>
      </c>
      <c r="I28" s="29" t="s">
        <v>14</v>
      </c>
      <c r="J28" s="28" t="s">
        <v>27</v>
      </c>
    </row>
    <row r="29" spans="1:10">
      <c r="A29" s="1" t="s">
        <v>60</v>
      </c>
      <c r="B29" s="1">
        <v>2014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1"/>
    </row>
    <row r="30" spans="1:10">
      <c r="A30" s="1" t="s">
        <v>60</v>
      </c>
      <c r="B30" s="1">
        <v>2015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1"/>
    </row>
    <row r="31" spans="1:10">
      <c r="A31" s="1" t="s">
        <v>60</v>
      </c>
      <c r="B31" s="1">
        <v>2016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1"/>
    </row>
    <row r="32" spans="1:10">
      <c r="A32" s="1" t="s">
        <v>60</v>
      </c>
      <c r="B32" s="1">
        <v>2017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1"/>
    </row>
    <row r="33" spans="1:10">
      <c r="A33" s="1" t="s">
        <v>60</v>
      </c>
      <c r="B33" s="1">
        <v>2018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1"/>
    </row>
    <row r="34" spans="1:10">
      <c r="A34" s="1"/>
      <c r="B34" s="12" t="s">
        <v>120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mergeCells count="3">
    <mergeCell ref="C6:G6"/>
    <mergeCell ref="C16:G16"/>
    <mergeCell ref="C27:G27"/>
  </mergeCells>
  <pageMargins left="0" right="0" top="0.63540000000000008" bottom="0.63540000000000008" header="0" footer="0"/>
  <pageSetup scale="93" fitToHeight="0" pageOrder="overThenDown" orientation="portrait" r:id="rId1"/>
  <headerFooter scaleWithDoc="0">
    <oddHeader>&amp;C&amp;K000000&amp;A</oddHeader>
    <oddFooter>&amp;C&amp;K000000Page &amp;P&amp;RDR-19-031_srg.ceta.1418.xlsx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view="pageLayout" topLeftCell="B1" zoomScaleNormal="100" workbookViewId="0">
      <selection activeCell="B27" activeCellId="2" sqref="B6:O6 B17:O17 B27:O27"/>
    </sheetView>
  </sheetViews>
  <sheetFormatPr defaultRowHeight="14.25"/>
  <cols>
    <col min="1" max="1" width="9" customWidth="1"/>
    <col min="2" max="7" width="8.125" customWidth="1"/>
    <col min="8" max="8" width="2.125" customWidth="1"/>
    <col min="9" max="11" width="11.5" customWidth="1"/>
    <col min="12" max="12" width="3.125" customWidth="1"/>
    <col min="13" max="15" width="11.5" customWidth="1"/>
    <col min="16" max="1016" width="8.875" customWidth="1"/>
  </cols>
  <sheetData>
    <row r="1" spans="1:15">
      <c r="A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2" t="s">
        <v>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 t="s">
        <v>35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33" t="s">
        <v>36</v>
      </c>
      <c r="D5" s="33"/>
      <c r="E5" s="33"/>
      <c r="F5" s="33"/>
      <c r="G5" s="33"/>
      <c r="H5" s="1"/>
      <c r="I5" s="33" t="s">
        <v>37</v>
      </c>
      <c r="J5" s="33"/>
      <c r="K5" s="33"/>
      <c r="L5" s="1"/>
      <c r="M5" s="33" t="s">
        <v>38</v>
      </c>
      <c r="N5" s="33"/>
      <c r="O5" s="33"/>
    </row>
    <row r="6" spans="1:15">
      <c r="A6" s="1" t="s">
        <v>16</v>
      </c>
      <c r="B6" s="29" t="s">
        <v>17</v>
      </c>
      <c r="C6" s="29" t="s">
        <v>4</v>
      </c>
      <c r="D6" s="29" t="s">
        <v>6</v>
      </c>
      <c r="E6" s="29" t="s">
        <v>8</v>
      </c>
      <c r="F6" s="29" t="s">
        <v>10</v>
      </c>
      <c r="G6" s="29" t="s">
        <v>12</v>
      </c>
      <c r="H6" s="29"/>
      <c r="I6" s="29" t="s">
        <v>39</v>
      </c>
      <c r="J6" s="29" t="s">
        <v>27</v>
      </c>
      <c r="K6" s="29" t="s">
        <v>29</v>
      </c>
      <c r="L6" s="29"/>
      <c r="M6" s="29" t="s">
        <v>39</v>
      </c>
      <c r="N6" s="29" t="s">
        <v>27</v>
      </c>
      <c r="O6" s="29" t="s">
        <v>29</v>
      </c>
    </row>
    <row r="7" spans="1:15">
      <c r="A7" s="1" t="s">
        <v>62</v>
      </c>
      <c r="B7" s="1">
        <v>2014</v>
      </c>
      <c r="C7" s="1">
        <v>0</v>
      </c>
      <c r="D7" s="1">
        <v>1</v>
      </c>
      <c r="E7" s="1">
        <v>0</v>
      </c>
      <c r="F7" s="1">
        <v>0</v>
      </c>
      <c r="G7" s="1">
        <v>0</v>
      </c>
      <c r="H7" s="1"/>
      <c r="I7" s="9">
        <v>4.5394569999999996</v>
      </c>
      <c r="J7" s="10">
        <v>4.0083919999999997</v>
      </c>
      <c r="K7" s="7">
        <f t="shared" ref="K7" si="0">J7/I7</f>
        <v>0.88301133814022248</v>
      </c>
      <c r="L7" s="1"/>
      <c r="M7" s="9">
        <v>2.7697284999999998</v>
      </c>
      <c r="N7" s="8">
        <v>1.9595481820754623</v>
      </c>
      <c r="O7" s="9">
        <v>0.7074874602602611</v>
      </c>
    </row>
    <row r="8" spans="1:15">
      <c r="A8" s="1" t="s">
        <v>62</v>
      </c>
      <c r="B8" s="1">
        <v>2015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/>
      <c r="I8" s="1">
        <v>0</v>
      </c>
      <c r="J8" s="6">
        <v>4.362336</v>
      </c>
      <c r="K8" s="7" t="s">
        <v>31</v>
      </c>
      <c r="L8" s="1"/>
      <c r="M8" s="9">
        <v>0</v>
      </c>
      <c r="N8" s="8">
        <v>1.9508959673389046</v>
      </c>
      <c r="O8" s="7" t="s">
        <v>31</v>
      </c>
    </row>
    <row r="9" spans="1:15">
      <c r="A9" s="1" t="s">
        <v>62</v>
      </c>
      <c r="B9" s="1">
        <v>2016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/>
      <c r="I9" s="1">
        <v>0</v>
      </c>
      <c r="J9" s="6">
        <v>4.482926</v>
      </c>
      <c r="K9" s="7" t="s">
        <v>31</v>
      </c>
      <c r="L9" s="1"/>
      <c r="M9" s="9">
        <v>0</v>
      </c>
      <c r="N9" s="8">
        <v>2.0048254548202444</v>
      </c>
      <c r="O9" s="7" t="s">
        <v>31</v>
      </c>
    </row>
    <row r="10" spans="1:15">
      <c r="A10" s="1" t="s">
        <v>62</v>
      </c>
      <c r="B10" s="1">
        <v>2017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/>
      <c r="I10" s="1">
        <v>0</v>
      </c>
      <c r="J10" s="6">
        <v>4.4452759999999998</v>
      </c>
      <c r="K10" s="7" t="s">
        <v>31</v>
      </c>
      <c r="L10" s="1"/>
      <c r="M10" s="9">
        <v>0</v>
      </c>
      <c r="N10" s="8">
        <v>1.987987862949671</v>
      </c>
      <c r="O10" s="7" t="s">
        <v>31</v>
      </c>
    </row>
    <row r="11" spans="1:15">
      <c r="A11" s="1" t="s">
        <v>62</v>
      </c>
      <c r="B11" s="1">
        <v>2018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/>
      <c r="I11" s="1">
        <v>0</v>
      </c>
      <c r="J11" s="6">
        <v>4.3082830000000003</v>
      </c>
      <c r="K11" s="7" t="s">
        <v>31</v>
      </c>
      <c r="L11" s="1"/>
      <c r="M11" s="9">
        <v>0</v>
      </c>
      <c r="N11" s="8">
        <v>1.9267227308613455</v>
      </c>
      <c r="O11" s="7" t="s">
        <v>31</v>
      </c>
    </row>
    <row r="12" spans="1:15">
      <c r="A12" s="1"/>
      <c r="B12" s="12" t="s">
        <v>120</v>
      </c>
      <c r="C12" s="8">
        <v>0</v>
      </c>
      <c r="D12" s="8">
        <v>0.2</v>
      </c>
      <c r="E12" s="8">
        <v>0</v>
      </c>
      <c r="F12" s="8">
        <v>0</v>
      </c>
      <c r="G12" s="8">
        <v>0</v>
      </c>
      <c r="H12" s="1"/>
      <c r="I12" s="8">
        <f>AVERAGE(I7:I11)</f>
        <v>0.9078913999999999</v>
      </c>
      <c r="J12" s="8">
        <f>SQRT(J7^2+J8^2+J9^2+J10^2+J11^2)/5</f>
        <v>1.9340691657570162</v>
      </c>
      <c r="K12" s="7">
        <f t="shared" ref="K12" si="1">J12/I12</f>
        <v>2.1302869106999101</v>
      </c>
      <c r="L12" s="1"/>
      <c r="M12" s="8">
        <v>0.55394569999999999</v>
      </c>
      <c r="N12" s="8">
        <v>0.87930666965291804</v>
      </c>
      <c r="O12" s="8">
        <v>1.5873517380005262</v>
      </c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 t="s">
        <v>40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1"/>
      <c r="B16" s="1"/>
      <c r="C16" s="33" t="s">
        <v>36</v>
      </c>
      <c r="D16" s="33"/>
      <c r="E16" s="33"/>
      <c r="F16" s="33"/>
      <c r="G16" s="33"/>
      <c r="H16" s="1"/>
      <c r="I16" s="33" t="s">
        <v>37</v>
      </c>
      <c r="J16" s="33"/>
      <c r="K16" s="33"/>
      <c r="L16" s="1"/>
      <c r="M16" s="33" t="s">
        <v>38</v>
      </c>
      <c r="N16" s="33"/>
      <c r="O16" s="33"/>
    </row>
    <row r="17" spans="1:15">
      <c r="A17" s="1" t="s">
        <v>16</v>
      </c>
      <c r="B17" s="29" t="s">
        <v>17</v>
      </c>
      <c r="C17" s="29" t="s">
        <v>4</v>
      </c>
      <c r="D17" s="29" t="s">
        <v>6</v>
      </c>
      <c r="E17" s="29" t="s">
        <v>8</v>
      </c>
      <c r="F17" s="29" t="s">
        <v>10</v>
      </c>
      <c r="G17" s="29" t="s">
        <v>12</v>
      </c>
      <c r="H17" s="29"/>
      <c r="I17" s="29" t="s">
        <v>39</v>
      </c>
      <c r="J17" s="29" t="s">
        <v>27</v>
      </c>
      <c r="K17" s="29" t="s">
        <v>29</v>
      </c>
      <c r="L17" s="29"/>
      <c r="M17" s="29" t="s">
        <v>39</v>
      </c>
      <c r="N17" s="29" t="s">
        <v>27</v>
      </c>
      <c r="O17" s="29" t="s">
        <v>29</v>
      </c>
    </row>
    <row r="18" spans="1:15">
      <c r="A18" s="1" t="s">
        <v>62</v>
      </c>
      <c r="B18" s="1">
        <v>2014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/>
      <c r="I18" s="1">
        <v>0</v>
      </c>
      <c r="J18" s="10">
        <v>2.821202</v>
      </c>
      <c r="K18" s="7" t="s">
        <v>31</v>
      </c>
      <c r="L18" s="1"/>
      <c r="M18" s="9">
        <v>0</v>
      </c>
      <c r="N18" s="8">
        <v>1.2616798900516724</v>
      </c>
      <c r="O18" s="7" t="s">
        <v>31</v>
      </c>
    </row>
    <row r="19" spans="1:15">
      <c r="A19" s="1" t="s">
        <v>62</v>
      </c>
      <c r="B19" s="1">
        <v>2015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/>
      <c r="I19" s="1">
        <v>0</v>
      </c>
      <c r="J19" s="6">
        <v>3.1729790000000002</v>
      </c>
      <c r="K19" s="7" t="s">
        <v>31</v>
      </c>
      <c r="L19" s="1"/>
      <c r="M19" s="9">
        <v>0</v>
      </c>
      <c r="N19" s="8">
        <v>1.4189993470358611</v>
      </c>
      <c r="O19" s="7" t="s">
        <v>31</v>
      </c>
    </row>
    <row r="20" spans="1:15">
      <c r="A20" s="1" t="s">
        <v>62</v>
      </c>
      <c r="B20" s="1">
        <v>2016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/>
      <c r="I20" s="1">
        <v>0</v>
      </c>
      <c r="J20" s="6">
        <v>3.4411339999999999</v>
      </c>
      <c r="K20" s="7" t="s">
        <v>31</v>
      </c>
      <c r="L20" s="1"/>
      <c r="M20" s="9">
        <v>0</v>
      </c>
      <c r="N20" s="8">
        <v>1.5389219087371522</v>
      </c>
      <c r="O20" s="7" t="s">
        <v>31</v>
      </c>
    </row>
    <row r="21" spans="1:15">
      <c r="A21" s="1" t="s">
        <v>62</v>
      </c>
      <c r="B21" s="1">
        <v>2017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/>
      <c r="I21" s="1">
        <v>0</v>
      </c>
      <c r="J21" s="6">
        <v>3.5571480000000002</v>
      </c>
      <c r="K21" s="7" t="s">
        <v>31</v>
      </c>
      <c r="L21" s="1"/>
      <c r="M21" s="9">
        <v>0</v>
      </c>
      <c r="N21" s="8">
        <v>1.5908049468054846</v>
      </c>
      <c r="O21" s="7" t="s">
        <v>31</v>
      </c>
    </row>
    <row r="22" spans="1:15">
      <c r="A22" s="1" t="s">
        <v>62</v>
      </c>
      <c r="B22" s="1">
        <v>2018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/>
      <c r="I22" s="1">
        <v>0</v>
      </c>
      <c r="J22" s="6">
        <v>3.3070539999999999</v>
      </c>
      <c r="K22" s="7" t="s">
        <v>31</v>
      </c>
      <c r="L22" s="1"/>
      <c r="M22" s="9">
        <v>0</v>
      </c>
      <c r="N22" s="8">
        <v>1.4789595098525179</v>
      </c>
      <c r="O22" s="7" t="s">
        <v>31</v>
      </c>
    </row>
    <row r="23" spans="1:15">
      <c r="A23" s="1"/>
      <c r="B23" s="12" t="s">
        <v>120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1"/>
      <c r="I23" s="8">
        <f>AVERAGE(I18:I22)</f>
        <v>0</v>
      </c>
      <c r="J23" s="8">
        <f>SQRT(J18^2+J19^2+J20^2+J21^2+J22^2)/5</f>
        <v>1.4623034940534199</v>
      </c>
      <c r="K23" s="7" t="s">
        <v>31</v>
      </c>
      <c r="L23" s="1"/>
      <c r="M23" s="8">
        <v>0</v>
      </c>
      <c r="N23" s="8">
        <v>0.6539620032877812</v>
      </c>
      <c r="O23" s="7" t="s">
        <v>31</v>
      </c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1"/>
      <c r="B26" s="1"/>
      <c r="C26" s="33" t="s">
        <v>36</v>
      </c>
      <c r="D26" s="33"/>
      <c r="E26" s="33"/>
      <c r="F26" s="33"/>
      <c r="G26" s="33"/>
      <c r="H26" s="1"/>
      <c r="I26" s="33" t="s">
        <v>37</v>
      </c>
      <c r="J26" s="33"/>
      <c r="K26" s="33"/>
      <c r="L26" s="1"/>
      <c r="M26" s="33" t="s">
        <v>38</v>
      </c>
      <c r="N26" s="33"/>
      <c r="O26" s="33"/>
    </row>
    <row r="27" spans="1:15">
      <c r="A27" s="1" t="s">
        <v>16</v>
      </c>
      <c r="B27" s="29" t="s">
        <v>17</v>
      </c>
      <c r="C27" s="29" t="s">
        <v>4</v>
      </c>
      <c r="D27" s="29" t="s">
        <v>6</v>
      </c>
      <c r="E27" s="29" t="s">
        <v>8</v>
      </c>
      <c r="F27" s="29" t="s">
        <v>10</v>
      </c>
      <c r="G27" s="29" t="s">
        <v>12</v>
      </c>
      <c r="H27" s="29"/>
      <c r="I27" s="29" t="s">
        <v>39</v>
      </c>
      <c r="J27" s="29" t="s">
        <v>27</v>
      </c>
      <c r="K27" s="29" t="s">
        <v>29</v>
      </c>
      <c r="L27" s="29"/>
      <c r="M27" s="29" t="s">
        <v>39</v>
      </c>
      <c r="N27" s="29" t="s">
        <v>27</v>
      </c>
      <c r="O27" s="29" t="s">
        <v>29</v>
      </c>
    </row>
    <row r="28" spans="1:15">
      <c r="A28" s="1" t="s">
        <v>62</v>
      </c>
      <c r="B28" s="1">
        <v>2014</v>
      </c>
      <c r="C28" s="1">
        <v>0</v>
      </c>
      <c r="D28" s="1">
        <v>1</v>
      </c>
      <c r="E28" s="1">
        <v>0</v>
      </c>
      <c r="F28" s="1">
        <v>0</v>
      </c>
      <c r="G28" s="1">
        <v>0</v>
      </c>
      <c r="H28" s="1"/>
      <c r="I28" s="9">
        <v>4.5394569999999996</v>
      </c>
      <c r="J28" s="10">
        <v>4.0083919999999997</v>
      </c>
      <c r="K28" s="7">
        <f t="shared" ref="K28" si="2">J28/I28</f>
        <v>0.88301133814022248</v>
      </c>
      <c r="L28" s="1"/>
      <c r="M28" s="9">
        <v>2.7697284999999998</v>
      </c>
      <c r="N28" s="8">
        <v>1.9595481820754623</v>
      </c>
      <c r="O28" s="8">
        <v>0.7074874602602611</v>
      </c>
    </row>
    <row r="29" spans="1:15">
      <c r="A29" s="1" t="s">
        <v>62</v>
      </c>
      <c r="B29" s="1">
        <v>2015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/>
      <c r="I29" s="1">
        <v>0</v>
      </c>
      <c r="J29" s="6">
        <v>1.5853933</v>
      </c>
      <c r="K29" s="7" t="s">
        <v>31</v>
      </c>
      <c r="L29" s="1"/>
      <c r="M29" s="9">
        <v>0</v>
      </c>
      <c r="N29" s="8">
        <v>0.70900943797454352</v>
      </c>
      <c r="O29" s="7" t="s">
        <v>31</v>
      </c>
    </row>
    <row r="30" spans="1:15">
      <c r="A30" s="1" t="s">
        <v>62</v>
      </c>
      <c r="B30" s="1">
        <v>2016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/>
      <c r="I30" s="1">
        <v>0</v>
      </c>
      <c r="J30" s="6">
        <v>1.4154095</v>
      </c>
      <c r="K30" s="7" t="s">
        <v>31</v>
      </c>
      <c r="L30" s="1"/>
      <c r="M30" s="9">
        <v>0</v>
      </c>
      <c r="N30" s="8">
        <v>0.63299037159979765</v>
      </c>
      <c r="O30" s="7" t="s">
        <v>31</v>
      </c>
    </row>
    <row r="31" spans="1:15">
      <c r="A31" s="1" t="s">
        <v>62</v>
      </c>
      <c r="B31" s="1">
        <v>2017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/>
      <c r="I31" s="1">
        <v>0</v>
      </c>
      <c r="J31" s="6">
        <v>1.3729705000000001</v>
      </c>
      <c r="K31" s="7" t="s">
        <v>31</v>
      </c>
      <c r="L31" s="1"/>
      <c r="M31" s="9">
        <v>0</v>
      </c>
      <c r="N31" s="8">
        <v>0.61401107382037501</v>
      </c>
      <c r="O31" s="7" t="s">
        <v>31</v>
      </c>
    </row>
    <row r="32" spans="1:15">
      <c r="A32" s="1" t="s">
        <v>62</v>
      </c>
      <c r="B32" s="1">
        <v>2018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/>
      <c r="I32" s="1">
        <v>0</v>
      </c>
      <c r="J32" s="6">
        <v>1.4783809000000001</v>
      </c>
      <c r="K32" s="7" t="s">
        <v>31</v>
      </c>
      <c r="L32" s="1"/>
      <c r="M32" s="9">
        <v>0</v>
      </c>
      <c r="N32" s="8">
        <v>0.66115203780746379</v>
      </c>
      <c r="O32" s="7" t="s">
        <v>31</v>
      </c>
    </row>
    <row r="33" spans="1:15">
      <c r="A33" s="1"/>
      <c r="B33" s="12" t="s">
        <v>120</v>
      </c>
      <c r="C33" s="8">
        <v>0</v>
      </c>
      <c r="D33" s="8">
        <v>0.2</v>
      </c>
      <c r="E33" s="8">
        <v>0</v>
      </c>
      <c r="F33" s="8">
        <v>0</v>
      </c>
      <c r="G33" s="8">
        <v>0</v>
      </c>
      <c r="H33" s="1"/>
      <c r="I33" s="8">
        <f>AVERAGE(I28:I32)</f>
        <v>0.9078913999999999</v>
      </c>
      <c r="J33" s="8">
        <f>SQRT(J28^2+J29^2+J30^2+J31^2+J32^2)/5</f>
        <v>0.99307039978833722</v>
      </c>
      <c r="K33" s="7">
        <f t="shared" ref="K33" si="3">J33/I33</f>
        <v>1.093820692417989</v>
      </c>
      <c r="L33" s="1"/>
      <c r="M33" s="8">
        <v>0.55394569999999999</v>
      </c>
      <c r="N33" s="8">
        <v>0.47147987814630177</v>
      </c>
      <c r="O33" s="8">
        <v>0.85113013449928721</v>
      </c>
    </row>
    <row r="34" spans="1: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mergeCells count="9">
    <mergeCell ref="C26:G26"/>
    <mergeCell ref="I26:K26"/>
    <mergeCell ref="M26:O26"/>
    <mergeCell ref="C5:G5"/>
    <mergeCell ref="I5:K5"/>
    <mergeCell ref="M5:O5"/>
    <mergeCell ref="C16:G16"/>
    <mergeCell ref="I16:K16"/>
    <mergeCell ref="M16:O16"/>
  </mergeCells>
  <pageMargins left="0.7" right="0.7" top="0.75" bottom="0.75" header="0.3" footer="0.3"/>
  <pageSetup scale="63" fitToHeight="0" orientation="portrait" r:id="rId1"/>
  <headerFooter scaleWithDoc="0">
    <oddHeader>&amp;C&amp;A</oddHeader>
    <oddFooter>&amp;CPage &amp;P&amp;RDR-19-031_srg.ceta.1418.xlsx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6"/>
  <sheetViews>
    <sheetView view="pageLayout" topLeftCell="A8" zoomScaleNormal="100" workbookViewId="0">
      <selection activeCell="B7" activeCellId="2" sqref="B28:I28 B17:I17 B7:I7"/>
    </sheetView>
  </sheetViews>
  <sheetFormatPr defaultRowHeight="14.25"/>
  <cols>
    <col min="1" max="9" width="11.5" style="12" customWidth="1"/>
    <col min="10" max="1023" width="9.5" style="12" customWidth="1"/>
    <col min="1024" max="1024" width="10" style="12" customWidth="1"/>
  </cols>
  <sheetData>
    <row r="1" spans="1:9">
      <c r="A1" t="s">
        <v>79</v>
      </c>
      <c r="B1" s="1"/>
      <c r="C1" s="1"/>
      <c r="D1" s="1"/>
      <c r="E1" s="1"/>
      <c r="F1" s="1"/>
      <c r="G1" s="1"/>
      <c r="H1" s="1"/>
      <c r="I1" s="1"/>
    </row>
    <row r="2" spans="1:9">
      <c r="A2" s="12" t="s">
        <v>61</v>
      </c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2" t="s">
        <v>35</v>
      </c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33" t="s">
        <v>36</v>
      </c>
      <c r="D6" s="33"/>
      <c r="E6" s="33"/>
      <c r="F6" s="33"/>
      <c r="G6" s="33"/>
      <c r="H6" s="1"/>
      <c r="I6" s="1"/>
    </row>
    <row r="7" spans="1:9">
      <c r="A7" s="1" t="s">
        <v>16</v>
      </c>
      <c r="B7" s="29" t="s">
        <v>17</v>
      </c>
      <c r="C7" s="30" t="s">
        <v>4</v>
      </c>
      <c r="D7" s="30" t="s">
        <v>6</v>
      </c>
      <c r="E7" s="30" t="s">
        <v>8</v>
      </c>
      <c r="F7" s="30" t="s">
        <v>10</v>
      </c>
      <c r="G7" s="30" t="s">
        <v>12</v>
      </c>
      <c r="H7" s="30" t="s">
        <v>19</v>
      </c>
      <c r="I7" s="30" t="s">
        <v>14</v>
      </c>
    </row>
    <row r="8" spans="1:9">
      <c r="A8" s="12" t="s">
        <v>62</v>
      </c>
      <c r="B8" s="1">
        <v>2014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</row>
    <row r="9" spans="1:9">
      <c r="A9" s="12" t="s">
        <v>62</v>
      </c>
      <c r="B9" s="1">
        <v>2015</v>
      </c>
      <c r="C9" s="1">
        <v>0</v>
      </c>
      <c r="D9" s="1">
        <v>0</v>
      </c>
      <c r="E9" s="1">
        <v>1</v>
      </c>
      <c r="F9" s="1">
        <v>0</v>
      </c>
      <c r="G9" s="1">
        <v>0</v>
      </c>
      <c r="H9" s="1">
        <v>1</v>
      </c>
      <c r="I9" s="1">
        <v>0</v>
      </c>
    </row>
    <row r="10" spans="1:9">
      <c r="A10" s="12" t="s">
        <v>62</v>
      </c>
      <c r="B10" s="1">
        <v>2016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9">
      <c r="A11" s="12" t="s">
        <v>62</v>
      </c>
      <c r="B11" s="1">
        <v>2017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</row>
    <row r="12" spans="1:9">
      <c r="A12" s="12" t="s">
        <v>62</v>
      </c>
      <c r="B12" s="1">
        <v>2018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9">
      <c r="A13" s="1"/>
      <c r="B13" s="12" t="s">
        <v>120</v>
      </c>
      <c r="C13" s="8">
        <v>0</v>
      </c>
      <c r="D13" s="8">
        <v>0</v>
      </c>
      <c r="E13" s="8">
        <v>0.2</v>
      </c>
      <c r="F13" s="1">
        <v>0</v>
      </c>
      <c r="G13" s="8">
        <v>0</v>
      </c>
      <c r="H13" s="1">
        <v>0.2</v>
      </c>
      <c r="I13" s="1">
        <v>0</v>
      </c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2" t="s">
        <v>40</v>
      </c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33" t="s">
        <v>36</v>
      </c>
      <c r="D16" s="33"/>
      <c r="E16" s="33"/>
      <c r="F16" s="33"/>
      <c r="G16" s="33"/>
      <c r="H16" s="1"/>
      <c r="I16" s="1"/>
    </row>
    <row r="17" spans="1:9">
      <c r="A17" s="1" t="s">
        <v>16</v>
      </c>
      <c r="B17" s="29" t="s">
        <v>17</v>
      </c>
      <c r="C17" s="30" t="s">
        <v>4</v>
      </c>
      <c r="D17" s="30" t="s">
        <v>6</v>
      </c>
      <c r="E17" s="30" t="s">
        <v>8</v>
      </c>
      <c r="F17" s="30" t="s">
        <v>10</v>
      </c>
      <c r="G17" s="30" t="s">
        <v>12</v>
      </c>
      <c r="H17" s="30" t="s">
        <v>19</v>
      </c>
      <c r="I17" s="30" t="s">
        <v>14</v>
      </c>
    </row>
    <row r="18" spans="1:9">
      <c r="A18" s="12" t="s">
        <v>62</v>
      </c>
      <c r="B18" s="1">
        <v>2014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</row>
    <row r="19" spans="1:9">
      <c r="A19" s="12" t="s">
        <v>62</v>
      </c>
      <c r="B19" s="1">
        <v>2015</v>
      </c>
      <c r="C19" s="1">
        <v>0</v>
      </c>
      <c r="D19" s="1">
        <v>0</v>
      </c>
      <c r="E19" s="1">
        <v>1</v>
      </c>
      <c r="F19" s="1">
        <v>0</v>
      </c>
      <c r="G19" s="1">
        <v>0</v>
      </c>
      <c r="H19" s="1">
        <v>1</v>
      </c>
      <c r="I19" s="1">
        <v>0</v>
      </c>
    </row>
    <row r="20" spans="1:9">
      <c r="A20" s="12" t="s">
        <v>62</v>
      </c>
      <c r="B20" s="1">
        <v>2016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</row>
    <row r="21" spans="1:9">
      <c r="A21" s="12" t="s">
        <v>62</v>
      </c>
      <c r="B21" s="1">
        <v>2017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</row>
    <row r="22" spans="1:9">
      <c r="A22" s="12" t="s">
        <v>62</v>
      </c>
      <c r="B22" s="1">
        <v>2018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</row>
    <row r="23" spans="1:9">
      <c r="A23" s="1"/>
      <c r="B23" s="12" t="s">
        <v>120</v>
      </c>
      <c r="C23" s="8">
        <v>0</v>
      </c>
      <c r="D23" s="8">
        <v>0</v>
      </c>
      <c r="E23" s="8">
        <v>0.2</v>
      </c>
      <c r="F23" s="1">
        <v>0</v>
      </c>
      <c r="G23" s="8">
        <v>0</v>
      </c>
      <c r="H23" s="1">
        <v>0.2</v>
      </c>
      <c r="I23" s="1">
        <v>0</v>
      </c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 t="s">
        <v>41</v>
      </c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33" t="s">
        <v>36</v>
      </c>
      <c r="D27" s="33"/>
      <c r="E27" s="33"/>
      <c r="F27" s="33"/>
      <c r="G27" s="33"/>
      <c r="H27" s="1"/>
      <c r="I27" s="1"/>
    </row>
    <row r="28" spans="1:9">
      <c r="A28" s="1" t="s">
        <v>16</v>
      </c>
      <c r="B28" s="29" t="s">
        <v>17</v>
      </c>
      <c r="C28" s="30" t="s">
        <v>4</v>
      </c>
      <c r="D28" s="30" t="s">
        <v>6</v>
      </c>
      <c r="E28" s="30" t="s">
        <v>8</v>
      </c>
      <c r="F28" s="30" t="s">
        <v>10</v>
      </c>
      <c r="G28" s="30" t="s">
        <v>12</v>
      </c>
      <c r="H28" s="30" t="s">
        <v>19</v>
      </c>
      <c r="I28" s="30" t="s">
        <v>14</v>
      </c>
    </row>
    <row r="29" spans="1:9">
      <c r="A29" s="12" t="s">
        <v>62</v>
      </c>
      <c r="B29" s="1">
        <v>2014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</row>
    <row r="30" spans="1:9">
      <c r="A30" s="12" t="s">
        <v>62</v>
      </c>
      <c r="B30" s="1">
        <v>2015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</row>
    <row r="31" spans="1:9">
      <c r="A31" s="12" t="s">
        <v>62</v>
      </c>
      <c r="B31" s="1">
        <v>2016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</row>
    <row r="32" spans="1:9">
      <c r="A32" s="12" t="s">
        <v>62</v>
      </c>
      <c r="B32" s="1">
        <v>2017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</row>
    <row r="33" spans="1:9">
      <c r="A33" s="12" t="s">
        <v>62</v>
      </c>
      <c r="B33" s="1">
        <v>2018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</row>
    <row r="34" spans="1:9">
      <c r="A34" s="1"/>
      <c r="B34" s="12" t="s">
        <v>120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</sheetData>
  <mergeCells count="3">
    <mergeCell ref="C6:G6"/>
    <mergeCell ref="C16:G16"/>
    <mergeCell ref="C27:G27"/>
  </mergeCells>
  <pageMargins left="0.7" right="0.7" top="0.75" bottom="0.75" header="0.3" footer="0.3"/>
  <pageSetup scale="80" fitToHeight="0" pageOrder="overThenDown" orientation="portrait" r:id="rId1"/>
  <headerFooter scaleWithDoc="0">
    <oddHeader>&amp;C&amp;"Liberation Sans11,Regular"&amp;K000000&amp;A</oddHeader>
    <oddFooter>&amp;C&amp;"Liberation Sans11,Regular"&amp;K000000Page &amp;P&amp;RDR-19-031_srg.ceta.1418.xlsx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view="pageLayout" zoomScaleNormal="100" workbookViewId="0">
      <selection activeCell="C28" activeCellId="2" sqref="C7:I7 C17:I17 C28:I28"/>
    </sheetView>
  </sheetViews>
  <sheetFormatPr defaultRowHeight="14.25"/>
  <cols>
    <col min="1" max="1" width="11.5" customWidth="1"/>
    <col min="2" max="2" width="7.75" customWidth="1"/>
    <col min="3" max="9" width="11.5" customWidth="1"/>
  </cols>
  <sheetData>
    <row r="1" spans="1:9">
      <c r="A1" t="s">
        <v>79</v>
      </c>
      <c r="B1" s="1"/>
      <c r="C1" s="1"/>
      <c r="D1" s="1"/>
      <c r="E1" s="1"/>
      <c r="F1" s="1"/>
      <c r="G1" s="1"/>
      <c r="H1" s="1"/>
      <c r="I1" s="1"/>
    </row>
    <row r="2" spans="1:9">
      <c r="A2" s="1" t="s">
        <v>97</v>
      </c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 t="s">
        <v>35</v>
      </c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33" t="s">
        <v>36</v>
      </c>
      <c r="D6" s="33"/>
      <c r="E6" s="33"/>
      <c r="F6" s="33"/>
      <c r="G6" s="33"/>
      <c r="H6" s="1"/>
      <c r="I6" s="1"/>
    </row>
    <row r="7" spans="1:9">
      <c r="A7" s="1" t="s">
        <v>16</v>
      </c>
      <c r="B7" s="1" t="s">
        <v>17</v>
      </c>
      <c r="C7" s="29" t="s">
        <v>4</v>
      </c>
      <c r="D7" s="29" t="s">
        <v>6</v>
      </c>
      <c r="E7" s="29" t="s">
        <v>8</v>
      </c>
      <c r="F7" s="29" t="s">
        <v>10</v>
      </c>
      <c r="G7" s="29" t="s">
        <v>12</v>
      </c>
      <c r="H7" s="29" t="s">
        <v>19</v>
      </c>
      <c r="I7" s="29" t="s">
        <v>14</v>
      </c>
    </row>
    <row r="8" spans="1:9">
      <c r="A8" s="1" t="s">
        <v>96</v>
      </c>
      <c r="B8" s="1">
        <v>2014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</row>
    <row r="9" spans="1:9">
      <c r="A9" s="1" t="s">
        <v>96</v>
      </c>
      <c r="B9" s="1">
        <v>2015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</row>
    <row r="10" spans="1:9">
      <c r="A10" s="1" t="s">
        <v>96</v>
      </c>
      <c r="B10" s="1">
        <v>2016</v>
      </c>
      <c r="C10" s="1">
        <v>0</v>
      </c>
      <c r="D10" s="1">
        <v>0</v>
      </c>
      <c r="E10" s="1">
        <v>1</v>
      </c>
      <c r="F10" s="1">
        <v>0</v>
      </c>
      <c r="G10" s="1">
        <v>0</v>
      </c>
      <c r="H10" s="1">
        <v>1</v>
      </c>
      <c r="I10" s="1">
        <v>0</v>
      </c>
    </row>
    <row r="11" spans="1:9">
      <c r="A11" s="1" t="s">
        <v>96</v>
      </c>
      <c r="B11" s="1">
        <v>2017</v>
      </c>
      <c r="C11" s="1">
        <v>0</v>
      </c>
      <c r="D11" s="1">
        <v>2</v>
      </c>
      <c r="E11" s="1">
        <v>1</v>
      </c>
      <c r="F11" s="1">
        <v>0</v>
      </c>
      <c r="G11" s="1">
        <v>0</v>
      </c>
      <c r="H11" s="1">
        <v>3</v>
      </c>
      <c r="I11" s="1">
        <v>2</v>
      </c>
    </row>
    <row r="12" spans="1:9">
      <c r="A12" s="1" t="s">
        <v>96</v>
      </c>
      <c r="B12" s="1">
        <v>2018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9">
      <c r="A13" s="1"/>
      <c r="B13" s="12" t="s">
        <v>120</v>
      </c>
      <c r="C13" s="8">
        <v>0</v>
      </c>
      <c r="D13" s="8">
        <v>0.4</v>
      </c>
      <c r="E13" s="8">
        <v>0.4</v>
      </c>
      <c r="F13" s="8">
        <v>0</v>
      </c>
      <c r="G13" s="8">
        <v>0</v>
      </c>
      <c r="H13" s="8">
        <v>0.8</v>
      </c>
      <c r="I13" s="8">
        <v>0.4</v>
      </c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 t="s">
        <v>40</v>
      </c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33" t="s">
        <v>36</v>
      </c>
      <c r="D16" s="33"/>
      <c r="E16" s="33"/>
      <c r="F16" s="33"/>
      <c r="G16" s="33"/>
      <c r="H16" s="1"/>
      <c r="I16" s="1"/>
    </row>
    <row r="17" spans="1:9">
      <c r="A17" s="1" t="s">
        <v>16</v>
      </c>
      <c r="B17" s="1" t="s">
        <v>17</v>
      </c>
      <c r="C17" s="29" t="s">
        <v>4</v>
      </c>
      <c r="D17" s="29" t="s">
        <v>6</v>
      </c>
      <c r="E17" s="29" t="s">
        <v>8</v>
      </c>
      <c r="F17" s="29" t="s">
        <v>10</v>
      </c>
      <c r="G17" s="29" t="s">
        <v>12</v>
      </c>
      <c r="H17" s="29" t="s">
        <v>19</v>
      </c>
      <c r="I17" s="29" t="s">
        <v>14</v>
      </c>
    </row>
    <row r="18" spans="1:9">
      <c r="A18" s="1" t="s">
        <v>96</v>
      </c>
      <c r="B18" s="1">
        <v>2014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</row>
    <row r="19" spans="1:9">
      <c r="A19" s="1" t="s">
        <v>96</v>
      </c>
      <c r="B19" s="1">
        <v>2015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</row>
    <row r="20" spans="1:9">
      <c r="A20" s="1" t="s">
        <v>96</v>
      </c>
      <c r="B20" s="1">
        <v>2016</v>
      </c>
      <c r="C20" s="1">
        <v>0</v>
      </c>
      <c r="D20" s="1">
        <v>0</v>
      </c>
      <c r="E20" s="1">
        <v>1</v>
      </c>
      <c r="F20" s="1">
        <v>0</v>
      </c>
      <c r="G20" s="1">
        <v>0</v>
      </c>
      <c r="H20" s="1">
        <v>1</v>
      </c>
      <c r="I20" s="1">
        <v>0</v>
      </c>
    </row>
    <row r="21" spans="1:9">
      <c r="A21" s="1" t="s">
        <v>96</v>
      </c>
      <c r="B21" s="1">
        <v>2017</v>
      </c>
      <c r="C21" s="1">
        <v>0</v>
      </c>
      <c r="D21" s="1">
        <v>2</v>
      </c>
      <c r="E21" s="1">
        <v>1</v>
      </c>
      <c r="F21" s="1">
        <v>0</v>
      </c>
      <c r="G21" s="1">
        <v>0</v>
      </c>
      <c r="H21" s="1">
        <v>3</v>
      </c>
      <c r="I21" s="1">
        <v>2</v>
      </c>
    </row>
    <row r="22" spans="1:9">
      <c r="A22" s="1" t="s">
        <v>96</v>
      </c>
      <c r="B22" s="1">
        <v>2018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</row>
    <row r="23" spans="1:9">
      <c r="A23" s="1"/>
      <c r="B23" s="12" t="s">
        <v>120</v>
      </c>
      <c r="C23" s="8">
        <v>0</v>
      </c>
      <c r="D23" s="8">
        <v>0.4</v>
      </c>
      <c r="E23" s="8">
        <v>0.4</v>
      </c>
      <c r="F23" s="8">
        <v>0</v>
      </c>
      <c r="G23" s="8">
        <v>0</v>
      </c>
      <c r="H23" s="8">
        <v>0.8</v>
      </c>
      <c r="I23" s="8">
        <v>0.4</v>
      </c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 t="s">
        <v>41</v>
      </c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33" t="s">
        <v>36</v>
      </c>
      <c r="D27" s="33"/>
      <c r="E27" s="33"/>
      <c r="F27" s="33"/>
      <c r="G27" s="33"/>
      <c r="H27" s="1"/>
      <c r="I27" s="1"/>
    </row>
    <row r="28" spans="1:9">
      <c r="A28" s="1" t="s">
        <v>16</v>
      </c>
      <c r="B28" s="1" t="s">
        <v>17</v>
      </c>
      <c r="C28" s="29" t="s">
        <v>4</v>
      </c>
      <c r="D28" s="29" t="s">
        <v>6</v>
      </c>
      <c r="E28" s="29" t="s">
        <v>8</v>
      </c>
      <c r="F28" s="29" t="s">
        <v>10</v>
      </c>
      <c r="G28" s="29" t="s">
        <v>12</v>
      </c>
      <c r="H28" s="29" t="s">
        <v>19</v>
      </c>
      <c r="I28" s="29" t="s">
        <v>14</v>
      </c>
    </row>
    <row r="29" spans="1:9">
      <c r="A29" s="1" t="s">
        <v>96</v>
      </c>
      <c r="B29" s="1">
        <v>2014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</row>
    <row r="30" spans="1:9">
      <c r="A30" s="1" t="s">
        <v>96</v>
      </c>
      <c r="B30" s="1">
        <v>2015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</row>
    <row r="31" spans="1:9">
      <c r="A31" s="1" t="s">
        <v>96</v>
      </c>
      <c r="B31" s="1">
        <v>2016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</row>
    <row r="32" spans="1:9">
      <c r="A32" s="1" t="s">
        <v>96</v>
      </c>
      <c r="B32" s="1">
        <v>2017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</row>
    <row r="33" spans="1:9">
      <c r="A33" s="1" t="s">
        <v>96</v>
      </c>
      <c r="B33" s="1">
        <v>2018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</row>
    <row r="34" spans="1:9">
      <c r="A34" s="1"/>
      <c r="B34" s="12" t="s">
        <v>120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</sheetData>
  <mergeCells count="3">
    <mergeCell ref="C6:G6"/>
    <mergeCell ref="C16:G16"/>
    <mergeCell ref="C27:G27"/>
  </mergeCells>
  <pageMargins left="0.7" right="0.7" top="0.75" bottom="0.75" header="0.3" footer="0.3"/>
  <pageSetup scale="83" fitToHeight="0" orientation="portrait" r:id="rId1"/>
  <headerFooter scaleWithDoc="0">
    <oddHeader>&amp;C&amp;A</oddHeader>
    <oddFooter>&amp;CPage &amp;P&amp;RDR-19-031_srg.ceta.1418.xlsx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view="pageLayout" topLeftCell="A8" zoomScaleNormal="100" workbookViewId="0">
      <selection activeCell="O27" activeCellId="3" sqref="B6:O6 B17:N17 O17 B27:O27"/>
    </sheetView>
  </sheetViews>
  <sheetFormatPr defaultRowHeight="14.25"/>
  <cols>
    <col min="1" max="1" width="8.625" customWidth="1"/>
    <col min="2" max="2" width="7.75" customWidth="1"/>
    <col min="3" max="7" width="8.625" customWidth="1"/>
    <col min="8" max="8" width="1.875" customWidth="1"/>
    <col min="9" max="11" width="10.875" customWidth="1"/>
    <col min="12" max="12" width="1.5" customWidth="1"/>
    <col min="13" max="15" width="10.875" customWidth="1"/>
  </cols>
  <sheetData>
    <row r="1" spans="1:15">
      <c r="A1" t="s">
        <v>78</v>
      </c>
    </row>
    <row r="2" spans="1:15">
      <c r="A2" s="17" t="s">
        <v>87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4" spans="1:15">
      <c r="A4" t="s">
        <v>35</v>
      </c>
    </row>
    <row r="5" spans="1:15">
      <c r="E5" s="20" t="s">
        <v>36</v>
      </c>
      <c r="J5" s="20" t="s">
        <v>37</v>
      </c>
      <c r="N5" s="20" t="s">
        <v>38</v>
      </c>
    </row>
    <row r="6" spans="1:15">
      <c r="A6" t="s">
        <v>16</v>
      </c>
      <c r="B6" s="28" t="s">
        <v>17</v>
      </c>
      <c r="C6" s="28" t="s">
        <v>4</v>
      </c>
      <c r="D6" s="28" t="s">
        <v>6</v>
      </c>
      <c r="E6" s="28" t="s">
        <v>8</v>
      </c>
      <c r="F6" s="28" t="s">
        <v>10</v>
      </c>
      <c r="G6" s="28" t="s">
        <v>12</v>
      </c>
      <c r="H6" s="28"/>
      <c r="I6" s="28" t="s">
        <v>39</v>
      </c>
      <c r="J6" s="28" t="s">
        <v>27</v>
      </c>
      <c r="K6" s="28" t="s">
        <v>29</v>
      </c>
      <c r="L6" s="28"/>
      <c r="M6" s="28" t="s">
        <v>39</v>
      </c>
      <c r="N6" s="28" t="s">
        <v>27</v>
      </c>
      <c r="O6" s="28" t="s">
        <v>29</v>
      </c>
    </row>
    <row r="7" spans="1:15">
      <c r="A7" t="s">
        <v>63</v>
      </c>
      <c r="B7">
        <v>2014</v>
      </c>
      <c r="C7">
        <v>0</v>
      </c>
      <c r="D7">
        <v>9</v>
      </c>
      <c r="E7">
        <v>1</v>
      </c>
      <c r="F7">
        <v>0</v>
      </c>
      <c r="G7">
        <v>1</v>
      </c>
      <c r="I7" s="13">
        <v>54.773466999999997</v>
      </c>
      <c r="J7" s="17">
        <v>21.065261</v>
      </c>
      <c r="K7" s="17">
        <v>0.38458878274037317</v>
      </c>
      <c r="M7" s="13">
        <v>44.818770000000001</v>
      </c>
      <c r="N7" s="17">
        <v>17.016079999999999</v>
      </c>
      <c r="O7" s="17">
        <v>0.37966414517845981</v>
      </c>
    </row>
    <row r="8" spans="1:15">
      <c r="A8" t="s">
        <v>63</v>
      </c>
      <c r="B8">
        <v>2015</v>
      </c>
      <c r="C8">
        <v>1</v>
      </c>
      <c r="D8">
        <v>3</v>
      </c>
      <c r="E8">
        <v>1</v>
      </c>
      <c r="F8">
        <v>0</v>
      </c>
      <c r="G8">
        <v>0</v>
      </c>
      <c r="I8" s="13">
        <v>21.1908618</v>
      </c>
      <c r="J8" s="17">
        <v>9.3511699999999998</v>
      </c>
      <c r="K8" s="17">
        <v>0.44128313837618438</v>
      </c>
      <c r="M8" s="13">
        <v>16.95269</v>
      </c>
      <c r="N8" s="17">
        <v>7.5223370000000003</v>
      </c>
      <c r="O8" s="17">
        <v>0.44372527309825166</v>
      </c>
    </row>
    <row r="9" spans="1:15">
      <c r="A9" t="s">
        <v>63</v>
      </c>
      <c r="B9">
        <v>2016</v>
      </c>
      <c r="C9">
        <v>0</v>
      </c>
      <c r="D9">
        <v>6</v>
      </c>
      <c r="E9">
        <v>1</v>
      </c>
      <c r="F9">
        <v>0</v>
      </c>
      <c r="G9">
        <v>1</v>
      </c>
      <c r="I9" s="13">
        <v>39.385423799999998</v>
      </c>
      <c r="J9" s="17">
        <v>12.38504</v>
      </c>
      <c r="K9" s="17">
        <v>0.3144575</v>
      </c>
      <c r="M9" s="13">
        <v>31.908339999999999</v>
      </c>
      <c r="N9" s="17">
        <v>11.04308</v>
      </c>
      <c r="O9" s="17">
        <v>0.34608757459648481</v>
      </c>
    </row>
    <row r="10" spans="1:15">
      <c r="A10" t="s">
        <v>63</v>
      </c>
      <c r="B10">
        <v>2017</v>
      </c>
      <c r="C10">
        <v>2</v>
      </c>
      <c r="D10">
        <v>4</v>
      </c>
      <c r="E10">
        <v>1</v>
      </c>
      <c r="F10">
        <v>0</v>
      </c>
      <c r="G10">
        <v>1</v>
      </c>
      <c r="I10" s="13">
        <v>45.301430199999999</v>
      </c>
      <c r="J10" s="17">
        <v>14.2988903</v>
      </c>
      <c r="K10" s="17">
        <v>0.3156388</v>
      </c>
      <c r="M10" s="13">
        <v>36.64114</v>
      </c>
      <c r="N10" s="17">
        <v>12.5939</v>
      </c>
      <c r="O10" s="17">
        <v>0.34370928415436858</v>
      </c>
    </row>
    <row r="11" spans="1:15">
      <c r="A11" t="s">
        <v>63</v>
      </c>
      <c r="B11">
        <v>2018</v>
      </c>
      <c r="C11">
        <v>0</v>
      </c>
      <c r="D11">
        <v>9</v>
      </c>
      <c r="E11">
        <v>3</v>
      </c>
      <c r="F11">
        <v>0</v>
      </c>
      <c r="G11">
        <v>0</v>
      </c>
      <c r="I11" s="13">
        <v>49.284712300000002</v>
      </c>
      <c r="J11" s="17">
        <v>15.065356899999999</v>
      </c>
      <c r="K11" s="17">
        <v>0.30568010000000001</v>
      </c>
      <c r="M11" s="13">
        <v>38.827770000000001</v>
      </c>
      <c r="N11" s="17">
        <v>11.56462</v>
      </c>
      <c r="O11" s="17">
        <v>0.29784404306505369</v>
      </c>
    </row>
    <row r="12" spans="1:15">
      <c r="B12" s="12" t="s">
        <v>120</v>
      </c>
      <c r="C12">
        <v>0.6</v>
      </c>
      <c r="D12">
        <v>6.2</v>
      </c>
      <c r="E12">
        <v>1.4</v>
      </c>
      <c r="F12" s="17">
        <v>0</v>
      </c>
      <c r="G12">
        <v>0.6</v>
      </c>
      <c r="I12" s="17">
        <v>41.987179019999999</v>
      </c>
      <c r="J12" s="8">
        <f>SQRT(J7^2+J8^2+J9^2+J10^2+J11^2)/5</f>
        <v>6.6813234003584423</v>
      </c>
      <c r="K12" s="7">
        <f t="shared" ref="K12" si="0">J12/I12</f>
        <v>0.15912770413025101</v>
      </c>
      <c r="M12" s="17">
        <v>33.829741999999996</v>
      </c>
      <c r="N12" s="17">
        <v>5.5151750701089046</v>
      </c>
      <c r="O12" s="17">
        <v>0.16302740559206469</v>
      </c>
    </row>
    <row r="13" spans="1:15">
      <c r="J13" s="17"/>
      <c r="K13" s="17"/>
      <c r="N13" s="17"/>
      <c r="O13" s="17"/>
    </row>
    <row r="14" spans="1:15">
      <c r="J14" s="17"/>
      <c r="K14" s="17"/>
      <c r="N14" s="17"/>
      <c r="O14" s="17"/>
    </row>
    <row r="15" spans="1:15">
      <c r="A15" t="s">
        <v>40</v>
      </c>
      <c r="J15" s="17"/>
      <c r="K15" s="17"/>
      <c r="N15" s="17"/>
      <c r="O15" s="17"/>
    </row>
    <row r="16" spans="1:15">
      <c r="E16" s="20" t="s">
        <v>36</v>
      </c>
      <c r="J16" s="20" t="s">
        <v>37</v>
      </c>
      <c r="N16" s="20" t="s">
        <v>38</v>
      </c>
    </row>
    <row r="17" spans="1:15">
      <c r="A17" t="s">
        <v>16</v>
      </c>
      <c r="B17" s="28" t="s">
        <v>17</v>
      </c>
      <c r="C17" s="28" t="s">
        <v>4</v>
      </c>
      <c r="D17" s="28" t="s">
        <v>6</v>
      </c>
      <c r="E17" s="28" t="s">
        <v>8</v>
      </c>
      <c r="F17" s="28" t="s">
        <v>10</v>
      </c>
      <c r="G17" s="28" t="s">
        <v>12</v>
      </c>
      <c r="H17" s="28"/>
      <c r="I17" s="28" t="s">
        <v>39</v>
      </c>
      <c r="J17" s="28" t="s">
        <v>27</v>
      </c>
      <c r="K17" s="28" t="s">
        <v>29</v>
      </c>
      <c r="L17" s="28"/>
      <c r="M17" s="28" t="s">
        <v>39</v>
      </c>
      <c r="N17" s="28" t="s">
        <v>27</v>
      </c>
      <c r="O17" s="28" t="s">
        <v>29</v>
      </c>
    </row>
    <row r="18" spans="1:15">
      <c r="A18" t="s">
        <v>63</v>
      </c>
      <c r="B18">
        <v>2014</v>
      </c>
      <c r="C18">
        <v>0</v>
      </c>
      <c r="D18">
        <v>8</v>
      </c>
      <c r="E18">
        <v>1</v>
      </c>
      <c r="F18">
        <v>0</v>
      </c>
      <c r="G18">
        <v>0</v>
      </c>
      <c r="I18" s="13">
        <v>44.347957000000001</v>
      </c>
      <c r="J18" s="17">
        <v>20.994973000000002</v>
      </c>
      <c r="K18" s="17">
        <v>0.47341466034162522</v>
      </c>
      <c r="M18" s="13">
        <v>36.278370000000002</v>
      </c>
      <c r="N18" s="17">
        <v>16.881360000000001</v>
      </c>
      <c r="O18" s="17">
        <v>0.46532851393268221</v>
      </c>
    </row>
    <row r="19" spans="1:15">
      <c r="A19" t="s">
        <v>63</v>
      </c>
      <c r="B19">
        <v>2015</v>
      </c>
      <c r="C19">
        <v>1</v>
      </c>
      <c r="D19">
        <v>3</v>
      </c>
      <c r="E19">
        <v>1</v>
      </c>
      <c r="F19">
        <v>0</v>
      </c>
      <c r="G19">
        <v>0</v>
      </c>
      <c r="I19" s="13">
        <v>21.1908618</v>
      </c>
      <c r="J19" s="17">
        <v>9.3511699999999998</v>
      </c>
      <c r="K19" s="17">
        <v>0.44128313837618438</v>
      </c>
      <c r="M19" s="13">
        <v>16.95269</v>
      </c>
      <c r="N19" s="17">
        <v>7.5223370000000003</v>
      </c>
      <c r="O19" s="17">
        <v>0.44372527309825166</v>
      </c>
    </row>
    <row r="20" spans="1:15">
      <c r="A20" t="s">
        <v>63</v>
      </c>
      <c r="B20">
        <v>2016</v>
      </c>
      <c r="C20">
        <v>2</v>
      </c>
      <c r="D20">
        <v>5</v>
      </c>
      <c r="E20">
        <v>1</v>
      </c>
      <c r="F20">
        <v>0</v>
      </c>
      <c r="G20">
        <v>1</v>
      </c>
      <c r="I20" s="13">
        <v>34.661566000000001</v>
      </c>
      <c r="J20" s="17">
        <v>11.6804741</v>
      </c>
      <c r="K20" s="17">
        <v>0.33698630000000002</v>
      </c>
      <c r="M20" s="13">
        <v>27.92925</v>
      </c>
      <c r="N20" s="17">
        <v>11.355869999999999</v>
      </c>
      <c r="O20" s="17">
        <v>0.40659416203442628</v>
      </c>
    </row>
    <row r="21" spans="1:15">
      <c r="A21" t="s">
        <v>63</v>
      </c>
      <c r="B21">
        <v>2017</v>
      </c>
      <c r="C21">
        <v>0</v>
      </c>
      <c r="D21">
        <v>3</v>
      </c>
      <c r="E21">
        <v>0</v>
      </c>
      <c r="F21">
        <v>0</v>
      </c>
      <c r="G21">
        <v>1</v>
      </c>
      <c r="I21" s="13">
        <v>34.349709199999999</v>
      </c>
      <c r="J21" s="17">
        <v>12.589640299999999</v>
      </c>
      <c r="K21" s="17">
        <v>0.3665137</v>
      </c>
      <c r="M21" s="13">
        <v>28.479769999999998</v>
      </c>
      <c r="N21" s="17">
        <v>8.8634719999999998</v>
      </c>
      <c r="O21" s="17">
        <v>0.31121992909352852</v>
      </c>
    </row>
    <row r="22" spans="1:15">
      <c r="A22" t="s">
        <v>63</v>
      </c>
      <c r="B22">
        <v>2018</v>
      </c>
      <c r="C22">
        <v>0</v>
      </c>
      <c r="D22">
        <v>5</v>
      </c>
      <c r="E22">
        <v>3</v>
      </c>
      <c r="F22">
        <v>0</v>
      </c>
      <c r="G22">
        <v>0</v>
      </c>
      <c r="I22" s="13">
        <v>35.245536999999999</v>
      </c>
      <c r="J22" s="17">
        <v>13.166037299999999</v>
      </c>
      <c r="K22" s="17">
        <v>0.37355189999999999</v>
      </c>
      <c r="M22" s="13">
        <v>26.796430000000001</v>
      </c>
      <c r="N22" s="17">
        <v>11.13339</v>
      </c>
      <c r="O22" s="17">
        <v>0.4154803457027671</v>
      </c>
    </row>
    <row r="23" spans="1:15">
      <c r="B23" s="12" t="s">
        <v>120</v>
      </c>
      <c r="C23">
        <v>0.6</v>
      </c>
      <c r="D23">
        <v>4.8</v>
      </c>
      <c r="E23">
        <v>1.2</v>
      </c>
      <c r="F23" s="17">
        <v>0</v>
      </c>
      <c r="G23" s="17">
        <v>0.4</v>
      </c>
      <c r="I23" s="17">
        <v>33.9591262</v>
      </c>
      <c r="J23" s="8">
        <f>SQRT(J18^2+J19^2+J20^2+J21^2+J22^2)/5</f>
        <v>6.3135103640012344</v>
      </c>
      <c r="K23" s="7">
        <f t="shared" ref="K23" si="1">J23/I23</f>
        <v>0.18591498281841051</v>
      </c>
      <c r="M23" s="17">
        <v>27.287302</v>
      </c>
      <c r="N23" s="17">
        <v>5.1885842448010928</v>
      </c>
      <c r="O23" s="17">
        <v>0.19014647343299432</v>
      </c>
    </row>
    <row r="24" spans="1:15">
      <c r="J24" s="17"/>
      <c r="K24" s="17"/>
      <c r="N24" s="17"/>
      <c r="O24" s="17"/>
    </row>
    <row r="25" spans="1:15">
      <c r="A25" t="s">
        <v>41</v>
      </c>
      <c r="J25" s="17"/>
      <c r="K25" s="17"/>
      <c r="N25" s="17"/>
      <c r="O25" s="17"/>
    </row>
    <row r="26" spans="1:15">
      <c r="E26" s="20" t="s">
        <v>36</v>
      </c>
      <c r="J26" s="20" t="s">
        <v>37</v>
      </c>
      <c r="N26" s="20" t="s">
        <v>38</v>
      </c>
    </row>
    <row r="27" spans="1:15">
      <c r="A27" t="s">
        <v>16</v>
      </c>
      <c r="B27" s="28" t="s">
        <v>17</v>
      </c>
      <c r="C27" s="28" t="s">
        <v>4</v>
      </c>
      <c r="D27" s="28" t="s">
        <v>6</v>
      </c>
      <c r="E27" s="28" t="s">
        <v>8</v>
      </c>
      <c r="F27" s="28" t="s">
        <v>10</v>
      </c>
      <c r="G27" s="28" t="s">
        <v>12</v>
      </c>
      <c r="H27" s="28"/>
      <c r="I27" s="28" t="s">
        <v>39</v>
      </c>
      <c r="J27" s="28" t="s">
        <v>27</v>
      </c>
      <c r="K27" s="28" t="s">
        <v>29</v>
      </c>
      <c r="L27" s="28"/>
      <c r="M27" s="28" t="s">
        <v>39</v>
      </c>
      <c r="N27" s="28" t="s">
        <v>27</v>
      </c>
      <c r="O27" s="28" t="s">
        <v>29</v>
      </c>
    </row>
    <row r="28" spans="1:15">
      <c r="A28" t="s">
        <v>63</v>
      </c>
      <c r="B28">
        <v>2014</v>
      </c>
      <c r="C28">
        <v>0</v>
      </c>
      <c r="D28">
        <v>1</v>
      </c>
      <c r="E28">
        <v>0</v>
      </c>
      <c r="F28">
        <v>0</v>
      </c>
      <c r="G28">
        <v>1</v>
      </c>
      <c r="I28" s="13">
        <v>10.425509999999999</v>
      </c>
      <c r="J28" s="17">
        <v>7.1673359999999997</v>
      </c>
      <c r="K28" s="17">
        <v>0.68748061245924663</v>
      </c>
      <c r="M28" s="13">
        <v>8.5404079999999993</v>
      </c>
      <c r="N28" s="17">
        <v>5.7454739999999997</v>
      </c>
      <c r="O28" s="17">
        <v>0.67273999087631409</v>
      </c>
    </row>
    <row r="29" spans="1:15">
      <c r="A29" t="s">
        <v>63</v>
      </c>
      <c r="B29">
        <v>2015</v>
      </c>
      <c r="C29">
        <v>0</v>
      </c>
      <c r="D29">
        <v>0</v>
      </c>
      <c r="E29">
        <v>0</v>
      </c>
      <c r="F29">
        <v>0</v>
      </c>
      <c r="G29">
        <v>0</v>
      </c>
      <c r="I29" s="13">
        <v>0</v>
      </c>
      <c r="J29" s="17">
        <v>2.663764</v>
      </c>
      <c r="K29" s="21" t="s">
        <v>31</v>
      </c>
      <c r="M29" s="13">
        <v>0</v>
      </c>
      <c r="N29" s="17">
        <v>2.1250830000000001</v>
      </c>
      <c r="O29" s="21" t="s">
        <v>31</v>
      </c>
    </row>
    <row r="30" spans="1:15">
      <c r="A30" t="s">
        <v>63</v>
      </c>
      <c r="B30">
        <v>2016</v>
      </c>
      <c r="C30">
        <v>0</v>
      </c>
      <c r="D30">
        <v>1</v>
      </c>
      <c r="E30">
        <v>0</v>
      </c>
      <c r="F30">
        <v>0</v>
      </c>
      <c r="G30">
        <v>0</v>
      </c>
      <c r="I30" s="13">
        <v>4.7238578999999996</v>
      </c>
      <c r="J30" s="17">
        <v>4.2288385999999996</v>
      </c>
      <c r="K30" s="17">
        <v>0.89520869999999997</v>
      </c>
      <c r="M30" s="13">
        <v>3.9790860000000001</v>
      </c>
      <c r="N30" s="17">
        <v>3.3533539999999999</v>
      </c>
      <c r="O30" s="17">
        <v>0.84274479114047796</v>
      </c>
    </row>
    <row r="31" spans="1:15">
      <c r="A31" t="s">
        <v>63</v>
      </c>
      <c r="B31">
        <v>2017</v>
      </c>
      <c r="C31">
        <v>0</v>
      </c>
      <c r="D31">
        <v>1</v>
      </c>
      <c r="E31">
        <v>1</v>
      </c>
      <c r="F31">
        <v>0</v>
      </c>
      <c r="G31">
        <v>0</v>
      </c>
      <c r="I31" s="13">
        <v>10.951720999999999</v>
      </c>
      <c r="J31" s="17">
        <v>6.9255481000000003</v>
      </c>
      <c r="K31" s="17">
        <v>0.63237080000000001</v>
      </c>
      <c r="M31" s="13">
        <v>8.1613769999999999</v>
      </c>
      <c r="N31" s="17">
        <v>5.1859250000000001</v>
      </c>
      <c r="O31" s="17">
        <v>0.63542279691282488</v>
      </c>
    </row>
    <row r="32" spans="1:15">
      <c r="A32" t="s">
        <v>63</v>
      </c>
      <c r="B32">
        <v>2018</v>
      </c>
      <c r="C32">
        <v>0</v>
      </c>
      <c r="D32">
        <v>4</v>
      </c>
      <c r="E32">
        <v>0</v>
      </c>
      <c r="F32">
        <v>0</v>
      </c>
      <c r="G32">
        <v>0</v>
      </c>
      <c r="I32" s="13">
        <v>14.0391753</v>
      </c>
      <c r="J32" s="17">
        <v>7.4842829000000002</v>
      </c>
      <c r="K32" s="17">
        <v>0.53309989999999996</v>
      </c>
      <c r="M32" s="13">
        <v>12.03134</v>
      </c>
      <c r="N32" s="17">
        <v>5.3873889999999998</v>
      </c>
      <c r="O32" s="17">
        <v>0.4477796321939202</v>
      </c>
    </row>
    <row r="33" spans="2:15">
      <c r="B33" s="12" t="s">
        <v>120</v>
      </c>
      <c r="C33" s="17">
        <v>0</v>
      </c>
      <c r="D33" s="17">
        <v>1.4</v>
      </c>
      <c r="E33" s="17">
        <v>0</v>
      </c>
      <c r="F33" s="17">
        <v>0</v>
      </c>
      <c r="G33" s="17">
        <v>0.2</v>
      </c>
      <c r="I33" s="17">
        <v>8.0280528399999991</v>
      </c>
      <c r="J33" s="8">
        <f>SQRT(J28^2+J29^2+J30^2+J31^2+J32^2)/5</f>
        <v>2.6857187261668929</v>
      </c>
      <c r="K33" s="7">
        <f t="shared" ref="K33" si="2">J33/I33</f>
        <v>0.33454173505002655</v>
      </c>
      <c r="M33" s="17">
        <v>6.5424421999999991</v>
      </c>
      <c r="N33" s="17">
        <v>2.0463549118745457</v>
      </c>
      <c r="O33" s="17">
        <v>0.31278150411088784</v>
      </c>
    </row>
  </sheetData>
  <pageMargins left="0.7" right="0.7" top="0.75" bottom="0.75" header="0.3" footer="0.3"/>
  <pageSetup scale="65" fitToHeight="0" orientation="portrait" r:id="rId1"/>
  <headerFooter scaleWithDoc="0">
    <oddHeader>&amp;C&amp;A</oddHeader>
    <oddFooter>&amp;CPage &amp;P&amp;RDR-19-031_srg.ceta.1418.xlsx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view="pageLayout" zoomScaleNormal="100" workbookViewId="0">
      <selection activeCell="B6" sqref="B6:H6"/>
    </sheetView>
  </sheetViews>
  <sheetFormatPr defaultRowHeight="14.25"/>
  <cols>
    <col min="1" max="6" width="11.5" customWidth="1"/>
    <col min="7" max="8" width="9.25" customWidth="1"/>
    <col min="9" max="1020" width="10" customWidth="1"/>
  </cols>
  <sheetData>
    <row r="1" spans="1:8">
      <c r="A1" t="s">
        <v>78</v>
      </c>
    </row>
    <row r="2" spans="1:8" s="4" customFormat="1">
      <c r="A2" s="4" t="s">
        <v>88</v>
      </c>
    </row>
    <row r="5" spans="1:8">
      <c r="C5" s="34" t="s">
        <v>19</v>
      </c>
      <c r="D5" s="34"/>
      <c r="E5" s="34" t="s">
        <v>50</v>
      </c>
      <c r="F5" s="34"/>
      <c r="G5" s="34" t="s">
        <v>51</v>
      </c>
      <c r="H5" s="34"/>
    </row>
    <row r="6" spans="1:8">
      <c r="A6" t="s">
        <v>16</v>
      </c>
      <c r="B6" s="28" t="s">
        <v>17</v>
      </c>
      <c r="C6" s="28" t="s">
        <v>52</v>
      </c>
      <c r="D6" s="28" t="s">
        <v>53</v>
      </c>
      <c r="E6" s="28" t="s">
        <v>52</v>
      </c>
      <c r="F6" s="28" t="s">
        <v>53</v>
      </c>
      <c r="G6" s="28" t="s">
        <v>52</v>
      </c>
      <c r="H6" s="28" t="s">
        <v>53</v>
      </c>
    </row>
    <row r="7" spans="1:8">
      <c r="A7" t="s">
        <v>63</v>
      </c>
      <c r="B7" s="1">
        <v>2014</v>
      </c>
      <c r="C7" s="13">
        <v>54.773466999999997</v>
      </c>
      <c r="D7" s="13">
        <v>44.818770000000001</v>
      </c>
      <c r="E7" s="13">
        <v>44.347957000000001</v>
      </c>
      <c r="F7" s="13">
        <v>35.800179999999997</v>
      </c>
      <c r="G7" s="13">
        <v>10.425509999999999</v>
      </c>
      <c r="H7" s="13">
        <v>8.5404079999999993</v>
      </c>
    </row>
    <row r="8" spans="1:8">
      <c r="A8" t="s">
        <v>63</v>
      </c>
      <c r="B8" s="1">
        <v>2015</v>
      </c>
      <c r="C8" s="13">
        <v>26.672730000000001</v>
      </c>
      <c r="D8" s="13">
        <v>22.264130000000002</v>
      </c>
      <c r="E8" s="13">
        <v>26.672730000000001</v>
      </c>
      <c r="F8" s="13">
        <v>22.264130000000002</v>
      </c>
      <c r="G8" s="13">
        <v>0</v>
      </c>
      <c r="H8" s="13">
        <v>0</v>
      </c>
    </row>
    <row r="9" spans="1:8">
      <c r="A9" t="s">
        <v>63</v>
      </c>
      <c r="B9" s="1">
        <v>2016</v>
      </c>
      <c r="C9" s="13">
        <v>39.385423799999998</v>
      </c>
      <c r="D9" s="13">
        <v>31.908339999999999</v>
      </c>
      <c r="E9" s="13">
        <v>34.661566000000001</v>
      </c>
      <c r="F9" s="13">
        <v>27.92925</v>
      </c>
      <c r="G9" s="13">
        <v>4.7238578999999996</v>
      </c>
      <c r="H9" s="13">
        <v>3.9790860000000001</v>
      </c>
    </row>
    <row r="10" spans="1:8">
      <c r="A10" t="s">
        <v>63</v>
      </c>
      <c r="B10" s="1">
        <v>2017</v>
      </c>
      <c r="C10" s="13">
        <v>45.301430000000003</v>
      </c>
      <c r="D10" s="13">
        <v>36.64114</v>
      </c>
      <c r="E10" s="13">
        <v>34.349709199999999</v>
      </c>
      <c r="F10" s="13">
        <v>28.479769999999998</v>
      </c>
      <c r="G10" s="13">
        <v>10.951720999999999</v>
      </c>
      <c r="H10" s="13">
        <v>8.1613769999999999</v>
      </c>
    </row>
    <row r="11" spans="1:8">
      <c r="A11" t="s">
        <v>63</v>
      </c>
      <c r="B11" s="1">
        <v>2018</v>
      </c>
      <c r="C11" s="13">
        <v>52.448009999999996</v>
      </c>
      <c r="D11" s="13">
        <v>41.598599999999998</v>
      </c>
      <c r="E11" s="13">
        <v>38.408839999999998</v>
      </c>
      <c r="F11" s="13">
        <v>29.672930000000001</v>
      </c>
      <c r="G11" s="13">
        <v>14.03918</v>
      </c>
      <c r="H11" s="13">
        <v>12.03134</v>
      </c>
    </row>
    <row r="12" spans="1:8">
      <c r="B12" s="12" t="s">
        <v>120</v>
      </c>
      <c r="C12" s="17">
        <v>43.716212159999998</v>
      </c>
      <c r="D12" s="17">
        <v>35.446196</v>
      </c>
      <c r="E12" s="17">
        <v>35.688160440000004</v>
      </c>
      <c r="F12" s="17">
        <v>28.829252000000004</v>
      </c>
      <c r="G12" s="17">
        <v>8.0280537799999987</v>
      </c>
      <c r="H12" s="17">
        <v>6.5424421999999991</v>
      </c>
    </row>
  </sheetData>
  <mergeCells count="3">
    <mergeCell ref="C5:D5"/>
    <mergeCell ref="E5:F5"/>
    <mergeCell ref="G5:H5"/>
  </mergeCells>
  <pageMargins left="0.7" right="0.7" top="0.75" bottom="0.75" header="0.3" footer="0.3"/>
  <pageSetup scale="95" fitToHeight="0" orientation="portrait" r:id="rId1"/>
  <headerFooter scaleWithDoc="0">
    <oddHeader>&amp;C&amp;A</oddHeader>
    <oddFooter>&amp;CPage &amp;P&amp;RDR-19-031_srg.ceta.1418.xlsx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5"/>
  <sheetViews>
    <sheetView view="pageLayout" topLeftCell="A8" zoomScaleNormal="100" workbookViewId="0">
      <selection activeCell="B16" activeCellId="2" sqref="B27:J27 B6:J6 B16:I16"/>
    </sheetView>
  </sheetViews>
  <sheetFormatPr defaultRowHeight="14.25"/>
  <cols>
    <col min="1" max="2" width="11.5" style="12" customWidth="1"/>
    <col min="3" max="10" width="8.375" style="12" customWidth="1"/>
    <col min="11" max="1023" width="9.5" style="12" customWidth="1"/>
    <col min="1024" max="1024" width="10" style="12" customWidth="1"/>
  </cols>
  <sheetData>
    <row r="1" spans="1:10">
      <c r="A1" t="s">
        <v>79</v>
      </c>
      <c r="B1" s="1"/>
      <c r="C1" s="1"/>
      <c r="D1" s="1"/>
      <c r="E1" s="1"/>
      <c r="F1" s="1"/>
      <c r="G1" s="1"/>
      <c r="H1" s="1"/>
      <c r="I1" s="1"/>
    </row>
    <row r="2" spans="1:10">
      <c r="A2" s="12" t="s">
        <v>89</v>
      </c>
      <c r="B2" s="1"/>
      <c r="C2" s="1"/>
      <c r="D2" s="1"/>
      <c r="E2" s="1"/>
      <c r="F2" s="1"/>
      <c r="G2" s="1"/>
      <c r="H2" s="1"/>
      <c r="I2" s="1"/>
    </row>
    <row r="3" spans="1:10">
      <c r="A3" s="1"/>
      <c r="B3" s="1"/>
      <c r="C3" s="1"/>
      <c r="D3" s="1"/>
      <c r="E3" s="1"/>
      <c r="F3" s="1"/>
      <c r="G3" s="1"/>
      <c r="H3" s="1"/>
      <c r="I3" s="1"/>
    </row>
    <row r="4" spans="1:10">
      <c r="A4" s="12" t="s">
        <v>35</v>
      </c>
      <c r="B4" s="1"/>
      <c r="C4" s="1"/>
      <c r="D4" s="1"/>
      <c r="E4" s="1"/>
      <c r="F4" s="1"/>
      <c r="G4" s="1"/>
      <c r="H4" s="1"/>
      <c r="I4" s="1"/>
    </row>
    <row r="5" spans="1:10">
      <c r="A5" s="1"/>
      <c r="B5" s="1"/>
      <c r="C5" s="33" t="s">
        <v>36</v>
      </c>
      <c r="D5" s="33"/>
      <c r="E5" s="33"/>
      <c r="F5" s="33"/>
      <c r="G5" s="33"/>
      <c r="H5" s="1"/>
      <c r="I5" s="1"/>
    </row>
    <row r="6" spans="1:10">
      <c r="A6" s="1" t="s">
        <v>16</v>
      </c>
      <c r="B6" s="29" t="s">
        <v>17</v>
      </c>
      <c r="C6" s="30" t="s">
        <v>4</v>
      </c>
      <c r="D6" s="30" t="s">
        <v>6</v>
      </c>
      <c r="E6" s="30" t="s">
        <v>8</v>
      </c>
      <c r="F6" s="30" t="s">
        <v>10</v>
      </c>
      <c r="G6" s="30" t="s">
        <v>12</v>
      </c>
      <c r="H6" s="30" t="s">
        <v>19</v>
      </c>
      <c r="I6" s="30" t="s">
        <v>14</v>
      </c>
      <c r="J6" s="30" t="s">
        <v>27</v>
      </c>
    </row>
    <row r="7" spans="1:10">
      <c r="A7" s="12" t="s">
        <v>63</v>
      </c>
      <c r="B7" s="1">
        <v>2014</v>
      </c>
      <c r="C7" s="1">
        <v>0</v>
      </c>
      <c r="D7" s="1">
        <v>0</v>
      </c>
      <c r="E7" s="1">
        <v>1</v>
      </c>
      <c r="F7" s="1">
        <v>0</v>
      </c>
      <c r="G7" s="1">
        <v>0</v>
      </c>
      <c r="H7" s="1">
        <v>1</v>
      </c>
      <c r="I7" s="1">
        <v>0</v>
      </c>
    </row>
    <row r="8" spans="1:10">
      <c r="A8" s="12" t="s">
        <v>63</v>
      </c>
      <c r="B8" s="1">
        <v>2015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</row>
    <row r="9" spans="1:10">
      <c r="A9" s="12" t="s">
        <v>63</v>
      </c>
      <c r="B9" s="1">
        <v>2016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</row>
    <row r="10" spans="1:10">
      <c r="A10" s="12" t="s">
        <v>63</v>
      </c>
      <c r="B10" s="1">
        <v>2017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10">
      <c r="A11" s="12" t="s">
        <v>63</v>
      </c>
      <c r="B11" s="1">
        <v>2018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</row>
    <row r="12" spans="1:10">
      <c r="A12" s="1"/>
      <c r="B12" s="12" t="s">
        <v>120</v>
      </c>
      <c r="C12" s="8">
        <v>0</v>
      </c>
      <c r="D12" s="8">
        <v>0</v>
      </c>
      <c r="E12" s="8">
        <v>0.2</v>
      </c>
      <c r="F12" s="8">
        <v>0</v>
      </c>
      <c r="G12" s="8">
        <v>0</v>
      </c>
      <c r="H12" s="8">
        <v>0.2</v>
      </c>
      <c r="I12" s="8">
        <v>0</v>
      </c>
      <c r="J12" s="16"/>
    </row>
    <row r="13" spans="1:10">
      <c r="A13" s="1"/>
      <c r="B13" s="1"/>
      <c r="C13" s="1"/>
      <c r="D13" s="1"/>
      <c r="E13" s="1"/>
      <c r="F13" s="1"/>
      <c r="G13" s="1"/>
      <c r="H13" s="1"/>
      <c r="I13" s="1"/>
    </row>
    <row r="14" spans="1:10">
      <c r="A14" s="12" t="s">
        <v>40</v>
      </c>
      <c r="B14" s="1"/>
      <c r="C14" s="1"/>
      <c r="D14" s="1"/>
      <c r="E14" s="1"/>
      <c r="F14" s="1"/>
      <c r="G14" s="1"/>
      <c r="H14" s="1"/>
      <c r="I14" s="1"/>
    </row>
    <row r="15" spans="1:10">
      <c r="A15" s="1"/>
      <c r="B15" s="1"/>
      <c r="C15" s="33" t="s">
        <v>36</v>
      </c>
      <c r="D15" s="33"/>
      <c r="E15" s="33"/>
      <c r="F15" s="33"/>
      <c r="G15" s="33"/>
      <c r="H15" s="1"/>
      <c r="I15" s="1"/>
    </row>
    <row r="16" spans="1:10">
      <c r="A16" s="1" t="s">
        <v>16</v>
      </c>
      <c r="B16" s="29" t="s">
        <v>17</v>
      </c>
      <c r="C16" s="30" t="s">
        <v>4</v>
      </c>
      <c r="D16" s="30" t="s">
        <v>6</v>
      </c>
      <c r="E16" s="30" t="s">
        <v>8</v>
      </c>
      <c r="F16" s="30" t="s">
        <v>10</v>
      </c>
      <c r="G16" s="30" t="s">
        <v>12</v>
      </c>
      <c r="H16" s="30" t="s">
        <v>19</v>
      </c>
      <c r="I16" s="30" t="s">
        <v>14</v>
      </c>
    </row>
    <row r="17" spans="1:10">
      <c r="A17" s="12" t="s">
        <v>63</v>
      </c>
      <c r="B17" s="1">
        <v>2014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</row>
    <row r="18" spans="1:10">
      <c r="A18" s="12" t="s">
        <v>63</v>
      </c>
      <c r="B18" s="1">
        <v>2015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</row>
    <row r="19" spans="1:10">
      <c r="A19" s="12" t="s">
        <v>63</v>
      </c>
      <c r="B19" s="1">
        <v>2016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</row>
    <row r="20" spans="1:10">
      <c r="A20" s="12" t="s">
        <v>63</v>
      </c>
      <c r="B20" s="1">
        <v>2017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</row>
    <row r="21" spans="1:10">
      <c r="A21" s="12" t="s">
        <v>63</v>
      </c>
      <c r="B21" s="1">
        <v>2018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</row>
    <row r="22" spans="1:10">
      <c r="A22" s="1"/>
      <c r="B22" s="12" t="s">
        <v>120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</row>
    <row r="23" spans="1:10">
      <c r="A23" s="1"/>
      <c r="B23" s="1"/>
      <c r="C23" s="1"/>
      <c r="D23" s="1"/>
      <c r="E23" s="1"/>
      <c r="F23" s="1"/>
      <c r="G23" s="1"/>
      <c r="H23" s="1"/>
      <c r="I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</row>
    <row r="25" spans="1:10">
      <c r="A25" s="1" t="s">
        <v>41</v>
      </c>
      <c r="B25" s="1"/>
      <c r="C25" s="1"/>
      <c r="D25" s="1"/>
      <c r="E25" s="1"/>
      <c r="F25" s="1"/>
      <c r="G25" s="1"/>
      <c r="H25" s="1"/>
      <c r="I25" s="1"/>
    </row>
    <row r="26" spans="1:10">
      <c r="A26" s="1"/>
      <c r="B26" s="1"/>
      <c r="C26" s="33" t="s">
        <v>36</v>
      </c>
      <c r="D26" s="33"/>
      <c r="E26" s="33"/>
      <c r="F26" s="33"/>
      <c r="G26" s="33"/>
      <c r="H26" s="1"/>
      <c r="I26" s="1"/>
    </row>
    <row r="27" spans="1:10">
      <c r="A27" s="1" t="s">
        <v>16</v>
      </c>
      <c r="B27" s="29" t="s">
        <v>17</v>
      </c>
      <c r="C27" s="30" t="s">
        <v>4</v>
      </c>
      <c r="D27" s="30" t="s">
        <v>6</v>
      </c>
      <c r="E27" s="30" t="s">
        <v>8</v>
      </c>
      <c r="F27" s="30" t="s">
        <v>10</v>
      </c>
      <c r="G27" s="30" t="s">
        <v>12</v>
      </c>
      <c r="H27" s="30" t="s">
        <v>19</v>
      </c>
      <c r="I27" s="30" t="s">
        <v>14</v>
      </c>
      <c r="J27" s="30" t="s">
        <v>27</v>
      </c>
    </row>
    <row r="28" spans="1:10">
      <c r="A28" s="12" t="s">
        <v>63</v>
      </c>
      <c r="B28" s="1">
        <v>2014</v>
      </c>
      <c r="C28" s="1">
        <v>0</v>
      </c>
      <c r="D28" s="1">
        <v>0</v>
      </c>
      <c r="E28" s="1">
        <v>1</v>
      </c>
      <c r="F28" s="1">
        <v>0</v>
      </c>
      <c r="G28" s="1">
        <v>0</v>
      </c>
      <c r="H28" s="1">
        <v>1</v>
      </c>
      <c r="I28" s="1">
        <v>0</v>
      </c>
    </row>
    <row r="29" spans="1:10">
      <c r="A29" s="12" t="s">
        <v>63</v>
      </c>
      <c r="B29" s="1">
        <v>2015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</row>
    <row r="30" spans="1:10">
      <c r="A30" s="12" t="s">
        <v>63</v>
      </c>
      <c r="B30" s="1">
        <v>2016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</row>
    <row r="31" spans="1:10">
      <c r="A31" s="12" t="s">
        <v>63</v>
      </c>
      <c r="B31" s="1">
        <v>2017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</row>
    <row r="32" spans="1:10">
      <c r="A32" s="12" t="s">
        <v>63</v>
      </c>
      <c r="B32" s="1">
        <v>2018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</row>
    <row r="33" spans="1:11">
      <c r="A33" s="1"/>
      <c r="B33" s="12" t="s">
        <v>120</v>
      </c>
      <c r="C33" s="8">
        <v>0</v>
      </c>
      <c r="D33" s="8">
        <v>0</v>
      </c>
      <c r="E33" s="8">
        <v>0.2</v>
      </c>
      <c r="F33" s="8">
        <v>0</v>
      </c>
      <c r="G33" s="8">
        <v>0</v>
      </c>
      <c r="H33" s="8">
        <v>0.2</v>
      </c>
      <c r="I33" s="8">
        <v>0</v>
      </c>
      <c r="J33" s="16"/>
      <c r="K33" s="16"/>
    </row>
    <row r="34" spans="1:11">
      <c r="A34" s="1"/>
      <c r="B34" s="1"/>
      <c r="C34" s="1"/>
      <c r="D34" s="1"/>
      <c r="E34" s="1"/>
      <c r="F34" s="1"/>
      <c r="G34" s="1"/>
      <c r="H34" s="1"/>
      <c r="I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</row>
  </sheetData>
  <mergeCells count="3">
    <mergeCell ref="C5:G5"/>
    <mergeCell ref="C15:G15"/>
    <mergeCell ref="C26:G26"/>
  </mergeCells>
  <pageMargins left="0.7" right="0.7" top="0.75" bottom="0.75" header="0.3" footer="0.3"/>
  <pageSetup scale="93" fitToHeight="0" pageOrder="overThenDown" orientation="portrait" r:id="rId1"/>
  <headerFooter scaleWithDoc="0">
    <oddHeader>&amp;C&amp;"Liberation Sans11,Regular"&amp;K000000&amp;A</oddHeader>
    <oddFooter>&amp;C&amp;"Liberation Sans11,Regular"&amp;K000000Page &amp;P&amp;RDR-19-031_srg.ceta.1418.xlsx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view="pageLayout" zoomScaleNormal="100" workbookViewId="0">
      <selection activeCell="B5" activeCellId="1" sqref="B11 B5:H5"/>
    </sheetView>
  </sheetViews>
  <sheetFormatPr defaultRowHeight="14.25"/>
  <cols>
    <col min="1" max="8" width="11.5" customWidth="1"/>
    <col min="9" max="1020" width="9.25" customWidth="1"/>
  </cols>
  <sheetData>
    <row r="1" spans="1:8">
      <c r="A1" t="s">
        <v>79</v>
      </c>
    </row>
    <row r="2" spans="1:8" s="4" customFormat="1">
      <c r="A2" s="4" t="s">
        <v>90</v>
      </c>
    </row>
    <row r="4" spans="1:8">
      <c r="C4" s="34" t="s">
        <v>19</v>
      </c>
      <c r="D4" s="34"/>
      <c r="E4" s="34" t="s">
        <v>50</v>
      </c>
      <c r="F4" s="34"/>
      <c r="G4" s="34" t="s">
        <v>51</v>
      </c>
      <c r="H4" s="34"/>
    </row>
    <row r="5" spans="1:8">
      <c r="A5" t="s">
        <v>16</v>
      </c>
      <c r="B5" s="28" t="s">
        <v>17</v>
      </c>
      <c r="C5" s="28" t="s">
        <v>52</v>
      </c>
      <c r="D5" s="28" t="s">
        <v>53</v>
      </c>
      <c r="E5" s="28" t="s">
        <v>52</v>
      </c>
      <c r="F5" s="28" t="s">
        <v>53</v>
      </c>
      <c r="G5" s="28" t="s">
        <v>52</v>
      </c>
      <c r="H5" s="28" t="s">
        <v>53</v>
      </c>
    </row>
    <row r="6" spans="1:8">
      <c r="A6" t="s">
        <v>63</v>
      </c>
      <c r="B6" s="1">
        <v>2014</v>
      </c>
      <c r="C6" s="1">
        <v>1</v>
      </c>
      <c r="D6" s="1">
        <v>0</v>
      </c>
      <c r="E6" s="1">
        <v>0</v>
      </c>
      <c r="F6" s="1">
        <v>0</v>
      </c>
      <c r="G6" s="1">
        <v>1</v>
      </c>
      <c r="H6" s="1">
        <v>0</v>
      </c>
    </row>
    <row r="7" spans="1:8">
      <c r="A7" t="s">
        <v>63</v>
      </c>
      <c r="B7" s="1">
        <v>2015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</row>
    <row r="8" spans="1:8">
      <c r="A8" t="s">
        <v>63</v>
      </c>
      <c r="B8" s="1">
        <v>2016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</row>
    <row r="9" spans="1:8">
      <c r="A9" t="s">
        <v>63</v>
      </c>
      <c r="B9" s="1">
        <v>2017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</row>
    <row r="10" spans="1:8">
      <c r="A10" t="s">
        <v>63</v>
      </c>
      <c r="B10" s="1">
        <v>2018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</row>
    <row r="11" spans="1:8">
      <c r="B11" s="30" t="s">
        <v>120</v>
      </c>
      <c r="C11" s="14">
        <f t="shared" ref="C11:H11" si="0">AVERAGE(C6:C10)</f>
        <v>0.2</v>
      </c>
      <c r="D11" s="14">
        <f t="shared" si="0"/>
        <v>0</v>
      </c>
      <c r="E11" s="14">
        <f t="shared" si="0"/>
        <v>0</v>
      </c>
      <c r="F11" s="14">
        <f t="shared" si="0"/>
        <v>0</v>
      </c>
      <c r="G11" s="14">
        <f t="shared" si="0"/>
        <v>0.2</v>
      </c>
      <c r="H11" s="14">
        <f t="shared" si="0"/>
        <v>0</v>
      </c>
    </row>
  </sheetData>
  <mergeCells count="3">
    <mergeCell ref="C4:D4"/>
    <mergeCell ref="E4:F4"/>
    <mergeCell ref="G4:H4"/>
  </mergeCells>
  <pageMargins left="0.7" right="0.7" top="0.75" bottom="0.75" header="0.3" footer="0.3"/>
  <pageSetup scale="91" fitToHeight="0" orientation="portrait" r:id="rId1"/>
  <headerFooter scaleWithDoc="0">
    <oddHeader>&amp;C&amp;"Liberation Sans21,Regular"&amp;K000000&amp;A</oddHeader>
    <oddFooter>&amp;C&amp;"Liberation Sans21,Regular"&amp;K000000Page &amp;P&amp;RDR-19-031_srg.ceta.1418.xlsx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view="pageLayout" zoomScaleNormal="100" workbookViewId="0">
      <selection activeCell="O7" activeCellId="2" sqref="B18:O18 B28:O28 B7:O7"/>
    </sheetView>
  </sheetViews>
  <sheetFormatPr defaultRowHeight="14.25"/>
  <cols>
    <col min="1" max="1" width="9.25" customWidth="1"/>
    <col min="2" max="2" width="7.875" customWidth="1"/>
    <col min="3" max="7" width="8" customWidth="1"/>
    <col min="8" max="8" width="1.875" customWidth="1"/>
    <col min="9" max="11" width="10.875" customWidth="1"/>
    <col min="12" max="12" width="2.5" customWidth="1"/>
    <col min="13" max="15" width="10.875" customWidth="1"/>
  </cols>
  <sheetData>
    <row r="1" spans="1:15">
      <c r="A1" t="s">
        <v>78</v>
      </c>
    </row>
    <row r="2" spans="1:15">
      <c r="A2" t="s">
        <v>91</v>
      </c>
    </row>
    <row r="5" spans="1:15">
      <c r="A5" t="s">
        <v>35</v>
      </c>
    </row>
    <row r="6" spans="1:15">
      <c r="E6" s="20" t="s">
        <v>36</v>
      </c>
      <c r="I6" s="20"/>
      <c r="J6" s="20" t="s">
        <v>37</v>
      </c>
      <c r="N6" s="20" t="s">
        <v>38</v>
      </c>
    </row>
    <row r="7" spans="1:15">
      <c r="A7" t="s">
        <v>16</v>
      </c>
      <c r="B7" s="28" t="s">
        <v>17</v>
      </c>
      <c r="C7" s="28" t="s">
        <v>4</v>
      </c>
      <c r="D7" s="28" t="s">
        <v>6</v>
      </c>
      <c r="E7" s="28" t="s">
        <v>8</v>
      </c>
      <c r="F7" s="28" t="s">
        <v>10</v>
      </c>
      <c r="G7" s="28" t="s">
        <v>12</v>
      </c>
      <c r="H7" s="28"/>
      <c r="I7" s="28" t="s">
        <v>39</v>
      </c>
      <c r="J7" s="28" t="s">
        <v>27</v>
      </c>
      <c r="K7" s="28" t="s">
        <v>29</v>
      </c>
      <c r="L7" s="28"/>
      <c r="M7" s="28" t="s">
        <v>39</v>
      </c>
      <c r="N7" s="28" t="s">
        <v>27</v>
      </c>
      <c r="O7" s="28" t="s">
        <v>29</v>
      </c>
    </row>
    <row r="8" spans="1:15">
      <c r="A8" t="s">
        <v>64</v>
      </c>
      <c r="B8">
        <v>2014</v>
      </c>
      <c r="C8">
        <v>0</v>
      </c>
      <c r="D8">
        <v>0</v>
      </c>
      <c r="E8">
        <v>0</v>
      </c>
      <c r="F8">
        <v>0</v>
      </c>
      <c r="G8">
        <v>0</v>
      </c>
      <c r="I8">
        <v>0</v>
      </c>
      <c r="J8" s="17">
        <v>4.2545979999999997</v>
      </c>
      <c r="K8" s="21" t="s">
        <v>31</v>
      </c>
      <c r="M8" s="13">
        <v>0</v>
      </c>
      <c r="N8" s="17">
        <v>1.9027140689869297</v>
      </c>
      <c r="O8" s="21" t="s">
        <v>31</v>
      </c>
    </row>
    <row r="9" spans="1:15">
      <c r="A9" t="s">
        <v>64</v>
      </c>
      <c r="B9">
        <v>2015</v>
      </c>
      <c r="C9">
        <v>0</v>
      </c>
      <c r="D9">
        <v>0</v>
      </c>
      <c r="E9">
        <v>0</v>
      </c>
      <c r="F9">
        <v>0</v>
      </c>
      <c r="G9">
        <v>0</v>
      </c>
      <c r="I9">
        <v>0</v>
      </c>
      <c r="J9" s="17">
        <v>4.362336</v>
      </c>
      <c r="K9" s="21" t="s">
        <v>31</v>
      </c>
      <c r="M9" s="13">
        <v>0</v>
      </c>
      <c r="N9" s="17">
        <v>1.9508959673389046</v>
      </c>
      <c r="O9" s="21" t="s">
        <v>31</v>
      </c>
    </row>
    <row r="10" spans="1:15">
      <c r="A10" t="s">
        <v>64</v>
      </c>
      <c r="B10">
        <v>2016</v>
      </c>
      <c r="C10">
        <v>0</v>
      </c>
      <c r="D10">
        <v>0</v>
      </c>
      <c r="E10">
        <v>0</v>
      </c>
      <c r="F10">
        <v>0</v>
      </c>
      <c r="G10">
        <v>0</v>
      </c>
      <c r="I10">
        <v>0</v>
      </c>
      <c r="J10" s="17">
        <v>4.482926</v>
      </c>
      <c r="K10" s="21" t="s">
        <v>31</v>
      </c>
      <c r="M10" s="13">
        <v>0</v>
      </c>
      <c r="N10" s="17">
        <v>2.0048254548202444</v>
      </c>
      <c r="O10" s="21" t="s">
        <v>31</v>
      </c>
    </row>
    <row r="11" spans="1:15">
      <c r="A11" t="s">
        <v>64</v>
      </c>
      <c r="B11">
        <v>2017</v>
      </c>
      <c r="C11">
        <v>0</v>
      </c>
      <c r="D11">
        <v>0</v>
      </c>
      <c r="E11">
        <v>0</v>
      </c>
      <c r="F11">
        <v>0</v>
      </c>
      <c r="G11">
        <v>0</v>
      </c>
      <c r="I11">
        <v>0</v>
      </c>
      <c r="J11" s="17">
        <v>4.4452759999999998</v>
      </c>
      <c r="K11" s="21" t="s">
        <v>31</v>
      </c>
      <c r="M11" s="13">
        <v>0</v>
      </c>
      <c r="N11" s="17">
        <v>1.987987862949671</v>
      </c>
      <c r="O11" s="21" t="s">
        <v>31</v>
      </c>
    </row>
    <row r="12" spans="1:15">
      <c r="A12" t="s">
        <v>64</v>
      </c>
      <c r="B12">
        <v>2018</v>
      </c>
      <c r="C12">
        <v>0</v>
      </c>
      <c r="D12">
        <v>0</v>
      </c>
      <c r="E12">
        <v>0</v>
      </c>
      <c r="F12">
        <v>0</v>
      </c>
      <c r="G12">
        <v>0</v>
      </c>
      <c r="I12">
        <v>0</v>
      </c>
      <c r="J12" s="17">
        <v>4.3082830000000003</v>
      </c>
      <c r="K12" s="21" t="s">
        <v>31</v>
      </c>
      <c r="M12" s="13">
        <v>0</v>
      </c>
      <c r="N12" s="17">
        <v>1.9267227308613455</v>
      </c>
      <c r="O12" s="21" t="s">
        <v>31</v>
      </c>
    </row>
    <row r="13" spans="1:15">
      <c r="B13" s="12" t="s">
        <v>120</v>
      </c>
      <c r="C13" s="17">
        <v>0</v>
      </c>
      <c r="D13" s="17">
        <v>0</v>
      </c>
      <c r="E13" s="17">
        <v>0</v>
      </c>
      <c r="F13" s="17">
        <v>0.2</v>
      </c>
      <c r="G13" s="17">
        <v>0</v>
      </c>
      <c r="I13" s="17">
        <v>0</v>
      </c>
      <c r="J13" s="17">
        <v>1.9549934645848921</v>
      </c>
      <c r="K13" s="21" t="s">
        <v>31</v>
      </c>
      <c r="M13" s="17">
        <v>0</v>
      </c>
      <c r="N13" s="17">
        <v>0.87429965647592933</v>
      </c>
      <c r="O13" s="21" t="s">
        <v>31</v>
      </c>
    </row>
    <row r="14" spans="1:15">
      <c r="J14" s="17"/>
      <c r="K14" s="17"/>
      <c r="N14" s="17"/>
      <c r="O14" s="17"/>
    </row>
    <row r="15" spans="1:15">
      <c r="J15" s="17"/>
      <c r="K15" s="17"/>
      <c r="N15" s="17"/>
      <c r="O15" s="17"/>
    </row>
    <row r="16" spans="1:15">
      <c r="A16" t="s">
        <v>40</v>
      </c>
      <c r="J16" s="17"/>
      <c r="K16" s="17"/>
      <c r="N16" s="17"/>
      <c r="O16" s="17"/>
    </row>
    <row r="17" spans="1:15">
      <c r="E17" s="20" t="s">
        <v>36</v>
      </c>
      <c r="J17" s="20" t="s">
        <v>37</v>
      </c>
      <c r="N17" s="20" t="s">
        <v>38</v>
      </c>
    </row>
    <row r="18" spans="1:15">
      <c r="A18" t="s">
        <v>16</v>
      </c>
      <c r="B18" s="28" t="s">
        <v>17</v>
      </c>
      <c r="C18" s="28" t="s">
        <v>4</v>
      </c>
      <c r="D18" s="28" t="s">
        <v>6</v>
      </c>
      <c r="E18" s="28" t="s">
        <v>8</v>
      </c>
      <c r="F18" s="28" t="s">
        <v>10</v>
      </c>
      <c r="G18" s="28" t="s">
        <v>12</v>
      </c>
      <c r="H18" s="28"/>
      <c r="I18" s="28" t="s">
        <v>39</v>
      </c>
      <c r="J18" s="28" t="s">
        <v>27</v>
      </c>
      <c r="K18" s="28" t="s">
        <v>29</v>
      </c>
      <c r="L18" s="28"/>
      <c r="M18" s="28" t="s">
        <v>39</v>
      </c>
      <c r="N18" s="28" t="s">
        <v>27</v>
      </c>
      <c r="O18" s="28" t="s">
        <v>29</v>
      </c>
    </row>
    <row r="19" spans="1:15">
      <c r="A19" t="s">
        <v>64</v>
      </c>
      <c r="B19">
        <v>2014</v>
      </c>
      <c r="C19">
        <v>0</v>
      </c>
      <c r="D19">
        <v>0</v>
      </c>
      <c r="E19">
        <v>0</v>
      </c>
      <c r="F19">
        <v>0</v>
      </c>
      <c r="G19">
        <v>0</v>
      </c>
      <c r="I19">
        <v>0</v>
      </c>
      <c r="J19" s="17">
        <v>3.2528280000000001</v>
      </c>
      <c r="K19" s="21" t="s">
        <v>31</v>
      </c>
      <c r="M19" s="13">
        <v>0</v>
      </c>
      <c r="N19" s="17">
        <v>1.4547089054229372</v>
      </c>
      <c r="O19" s="21" t="s">
        <v>31</v>
      </c>
    </row>
    <row r="20" spans="1:15">
      <c r="A20" t="s">
        <v>64</v>
      </c>
      <c r="B20">
        <v>2015</v>
      </c>
      <c r="C20">
        <v>0</v>
      </c>
      <c r="D20">
        <v>0</v>
      </c>
      <c r="E20">
        <v>0</v>
      </c>
      <c r="F20">
        <v>0</v>
      </c>
      <c r="G20">
        <v>0</v>
      </c>
      <c r="I20">
        <v>0</v>
      </c>
      <c r="J20" s="17">
        <v>3.1729790000000002</v>
      </c>
      <c r="K20" s="21" t="s">
        <v>31</v>
      </c>
      <c r="M20" s="13">
        <v>0</v>
      </c>
      <c r="N20" s="17">
        <v>1.4189993470358611</v>
      </c>
      <c r="O20" s="21" t="s">
        <v>31</v>
      </c>
    </row>
    <row r="21" spans="1:15">
      <c r="A21" t="s">
        <v>64</v>
      </c>
      <c r="B21">
        <v>2016</v>
      </c>
      <c r="C21">
        <v>0</v>
      </c>
      <c r="D21">
        <v>0</v>
      </c>
      <c r="E21">
        <v>0</v>
      </c>
      <c r="F21">
        <v>0</v>
      </c>
      <c r="G21">
        <v>0</v>
      </c>
      <c r="I21">
        <v>0</v>
      </c>
      <c r="J21" s="17">
        <v>3.4411339999999999</v>
      </c>
      <c r="K21" s="21" t="s">
        <v>31</v>
      </c>
      <c r="M21" s="13">
        <v>0</v>
      </c>
      <c r="N21" s="17">
        <v>1.5389219087371522</v>
      </c>
      <c r="O21" s="21" t="s">
        <v>31</v>
      </c>
    </row>
    <row r="22" spans="1:15">
      <c r="A22" t="s">
        <v>64</v>
      </c>
      <c r="B22">
        <v>2017</v>
      </c>
      <c r="C22">
        <v>0</v>
      </c>
      <c r="D22">
        <v>0</v>
      </c>
      <c r="E22">
        <v>0</v>
      </c>
      <c r="F22">
        <v>0</v>
      </c>
      <c r="G22">
        <v>0</v>
      </c>
      <c r="I22">
        <v>0</v>
      </c>
      <c r="J22" s="17">
        <v>3.5571480000000002</v>
      </c>
      <c r="K22" s="21" t="s">
        <v>31</v>
      </c>
      <c r="M22" s="13">
        <v>0</v>
      </c>
      <c r="N22" s="17">
        <v>1.5908049468054846</v>
      </c>
      <c r="O22" s="21" t="s">
        <v>31</v>
      </c>
    </row>
    <row r="23" spans="1:15">
      <c r="A23" t="s">
        <v>64</v>
      </c>
      <c r="B23">
        <v>2018</v>
      </c>
      <c r="C23">
        <v>0</v>
      </c>
      <c r="D23">
        <v>0</v>
      </c>
      <c r="E23">
        <v>0</v>
      </c>
      <c r="F23">
        <v>0</v>
      </c>
      <c r="G23">
        <v>0</v>
      </c>
      <c r="I23">
        <v>0</v>
      </c>
      <c r="J23" s="17">
        <v>3.3070539999999999</v>
      </c>
      <c r="K23" s="21" t="s">
        <v>31</v>
      </c>
      <c r="M23" s="13">
        <v>0</v>
      </c>
      <c r="N23" s="17">
        <v>1.4789595098525179</v>
      </c>
      <c r="O23" s="21" t="s">
        <v>31</v>
      </c>
    </row>
    <row r="24" spans="1:15">
      <c r="B24" s="12" t="s">
        <v>120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I24" s="17">
        <v>0</v>
      </c>
      <c r="J24" s="17">
        <v>1.4977315779645031</v>
      </c>
      <c r="K24" s="21" t="s">
        <v>31</v>
      </c>
      <c r="M24" s="17">
        <v>0</v>
      </c>
      <c r="N24" s="17">
        <v>0.66980592407533102</v>
      </c>
      <c r="O24" s="21" t="s">
        <v>31</v>
      </c>
    </row>
    <row r="25" spans="1:15">
      <c r="J25" s="17"/>
      <c r="K25" s="21"/>
      <c r="N25" s="17"/>
      <c r="O25" s="17"/>
    </row>
    <row r="26" spans="1:15">
      <c r="A26" t="s">
        <v>65</v>
      </c>
      <c r="J26" s="17"/>
      <c r="K26" s="17"/>
      <c r="N26" s="17"/>
      <c r="O26" s="17"/>
    </row>
    <row r="27" spans="1:15">
      <c r="E27" s="20" t="s">
        <v>36</v>
      </c>
      <c r="J27" s="20" t="s">
        <v>37</v>
      </c>
      <c r="N27" s="20" t="s">
        <v>38</v>
      </c>
    </row>
    <row r="28" spans="1:15">
      <c r="A28" t="s">
        <v>16</v>
      </c>
      <c r="B28" s="28" t="s">
        <v>17</v>
      </c>
      <c r="C28" s="28" t="s">
        <v>4</v>
      </c>
      <c r="D28" s="28" t="s">
        <v>6</v>
      </c>
      <c r="E28" s="28" t="s">
        <v>8</v>
      </c>
      <c r="F28" s="28" t="s">
        <v>10</v>
      </c>
      <c r="G28" s="28" t="s">
        <v>12</v>
      </c>
      <c r="H28" s="28"/>
      <c r="I28" s="28" t="s">
        <v>39</v>
      </c>
      <c r="J28" s="28" t="s">
        <v>27</v>
      </c>
      <c r="K28" s="28" t="s">
        <v>29</v>
      </c>
      <c r="L28" s="28"/>
      <c r="M28" s="28" t="s">
        <v>39</v>
      </c>
      <c r="N28" s="28" t="s">
        <v>27</v>
      </c>
      <c r="O28" s="28" t="s">
        <v>29</v>
      </c>
    </row>
    <row r="29" spans="1:15">
      <c r="A29" t="s">
        <v>64</v>
      </c>
      <c r="B29">
        <v>2014</v>
      </c>
      <c r="C29">
        <v>0</v>
      </c>
      <c r="D29">
        <v>0</v>
      </c>
      <c r="E29">
        <v>0</v>
      </c>
      <c r="F29">
        <v>0</v>
      </c>
      <c r="G29">
        <v>0</v>
      </c>
      <c r="I29">
        <v>0</v>
      </c>
      <c r="J29" s="17">
        <v>1.2738868000000001</v>
      </c>
      <c r="K29" s="21" t="s">
        <v>31</v>
      </c>
      <c r="M29" s="13">
        <v>0</v>
      </c>
      <c r="N29" s="17">
        <v>0.56969949608793591</v>
      </c>
      <c r="O29" s="21" t="s">
        <v>31</v>
      </c>
    </row>
    <row r="30" spans="1:15">
      <c r="A30" t="s">
        <v>64</v>
      </c>
      <c r="B30">
        <v>2015</v>
      </c>
      <c r="C30">
        <v>0</v>
      </c>
      <c r="D30">
        <v>0</v>
      </c>
      <c r="E30">
        <v>0</v>
      </c>
      <c r="F30">
        <v>0</v>
      </c>
      <c r="G30">
        <v>0</v>
      </c>
      <c r="I30">
        <v>0</v>
      </c>
      <c r="J30" s="17">
        <v>1.5853933</v>
      </c>
      <c r="K30" s="21" t="s">
        <v>31</v>
      </c>
      <c r="M30" s="13">
        <v>0</v>
      </c>
      <c r="N30" s="17">
        <v>0.70900943797454352</v>
      </c>
      <c r="O30" s="21" t="s">
        <v>31</v>
      </c>
    </row>
    <row r="31" spans="1:15">
      <c r="A31" t="s">
        <v>64</v>
      </c>
      <c r="B31">
        <v>2016</v>
      </c>
      <c r="C31">
        <v>0</v>
      </c>
      <c r="D31">
        <v>0</v>
      </c>
      <c r="E31">
        <v>0</v>
      </c>
      <c r="F31">
        <v>0</v>
      </c>
      <c r="G31">
        <v>0</v>
      </c>
      <c r="I31">
        <v>0</v>
      </c>
      <c r="J31" s="17">
        <v>1.4154095</v>
      </c>
      <c r="K31" s="21" t="s">
        <v>31</v>
      </c>
      <c r="M31" s="13">
        <v>0</v>
      </c>
      <c r="N31" s="17">
        <v>0.63299037159979765</v>
      </c>
      <c r="O31" s="21" t="s">
        <v>31</v>
      </c>
    </row>
    <row r="32" spans="1:15">
      <c r="A32" t="s">
        <v>64</v>
      </c>
      <c r="B32">
        <v>2017</v>
      </c>
      <c r="C32">
        <v>0</v>
      </c>
      <c r="D32">
        <v>0</v>
      </c>
      <c r="E32">
        <v>0</v>
      </c>
      <c r="F32">
        <v>0</v>
      </c>
      <c r="G32">
        <v>0</v>
      </c>
      <c r="I32">
        <v>0</v>
      </c>
      <c r="J32" s="17">
        <v>1.3729705000000001</v>
      </c>
      <c r="K32" s="21" t="s">
        <v>31</v>
      </c>
      <c r="M32" s="13">
        <v>0</v>
      </c>
      <c r="N32" s="17">
        <v>0.61401107382037501</v>
      </c>
      <c r="O32" s="21" t="s">
        <v>31</v>
      </c>
    </row>
    <row r="33" spans="1:15">
      <c r="A33" t="s">
        <v>64</v>
      </c>
      <c r="B33">
        <v>2018</v>
      </c>
      <c r="C33">
        <v>0</v>
      </c>
      <c r="D33">
        <v>0</v>
      </c>
      <c r="E33">
        <v>0</v>
      </c>
      <c r="F33">
        <v>0</v>
      </c>
      <c r="G33">
        <v>0</v>
      </c>
      <c r="I33">
        <v>0</v>
      </c>
      <c r="J33" s="17">
        <v>1.4783809000000001</v>
      </c>
      <c r="K33" s="21" t="s">
        <v>31</v>
      </c>
      <c r="M33" s="13">
        <v>0</v>
      </c>
      <c r="N33" s="17">
        <v>0.66115203780746379</v>
      </c>
      <c r="O33" s="21" t="s">
        <v>31</v>
      </c>
    </row>
    <row r="34" spans="1:15">
      <c r="B34" s="12" t="s">
        <v>120</v>
      </c>
      <c r="C34" s="17">
        <v>0</v>
      </c>
      <c r="D34" s="17">
        <v>0</v>
      </c>
      <c r="E34" s="17">
        <v>0</v>
      </c>
      <c r="F34" s="17">
        <v>0.2</v>
      </c>
      <c r="G34" s="17">
        <v>0</v>
      </c>
      <c r="I34" s="17">
        <v>0</v>
      </c>
      <c r="J34" s="17">
        <v>0.63907125195691417</v>
      </c>
      <c r="K34" s="21" t="s">
        <v>31</v>
      </c>
      <c r="M34" s="17">
        <v>0</v>
      </c>
      <c r="N34" s="17">
        <v>0.28580135236831106</v>
      </c>
      <c r="O34" s="21" t="s">
        <v>31</v>
      </c>
    </row>
  </sheetData>
  <pageMargins left="0.7" right="0.7" top="0.75" bottom="0.75" header="0.3" footer="0.3"/>
  <pageSetup scale="65" fitToHeight="0" orientation="portrait" r:id="rId1"/>
  <headerFooter scaleWithDoc="0">
    <oddHeader>&amp;C&amp;A</oddHeader>
    <oddFooter>&amp;CPage &amp;P&amp;RDR-19-031_srg.ceta.1418.xlsx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view="pageLayout" topLeftCell="A15" zoomScaleNormal="100" workbookViewId="0">
      <selection activeCell="F28" activeCellId="11" sqref="B7:I7 B17:H17 H17 I17 I28 H28 G28 B28 C28 D28 E28 F28"/>
    </sheetView>
  </sheetViews>
  <sheetFormatPr defaultRowHeight="14.25"/>
  <cols>
    <col min="1" max="9" width="11.5" customWidth="1"/>
    <col min="10" max="1024" width="8.75" customWidth="1"/>
  </cols>
  <sheetData>
    <row r="1" spans="1:9">
      <c r="A1" t="s">
        <v>79</v>
      </c>
      <c r="B1" s="1"/>
      <c r="C1" s="1"/>
      <c r="D1" s="1"/>
      <c r="E1" s="1"/>
      <c r="F1" s="1"/>
      <c r="G1" s="1"/>
      <c r="H1" s="1"/>
      <c r="I1" s="1"/>
    </row>
    <row r="2" spans="1:9">
      <c r="A2" s="12" t="s">
        <v>92</v>
      </c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2" t="s">
        <v>35</v>
      </c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33" t="s">
        <v>36</v>
      </c>
      <c r="D6" s="33"/>
      <c r="E6" s="33"/>
      <c r="F6" s="33"/>
      <c r="G6" s="33"/>
      <c r="H6" s="1"/>
      <c r="I6" s="1"/>
    </row>
    <row r="7" spans="1:9">
      <c r="A7" s="1" t="s">
        <v>16</v>
      </c>
      <c r="B7" s="29" t="s">
        <v>17</v>
      </c>
      <c r="C7" s="30" t="s">
        <v>4</v>
      </c>
      <c r="D7" s="30" t="s">
        <v>6</v>
      </c>
      <c r="E7" s="30" t="s">
        <v>8</v>
      </c>
      <c r="F7" s="30" t="s">
        <v>10</v>
      </c>
      <c r="G7" s="30" t="s">
        <v>12</v>
      </c>
      <c r="H7" s="30" t="s">
        <v>19</v>
      </c>
      <c r="I7" s="30" t="s">
        <v>14</v>
      </c>
    </row>
    <row r="8" spans="1:9">
      <c r="A8" s="12" t="s">
        <v>66</v>
      </c>
      <c r="B8" s="1">
        <v>2014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</row>
    <row r="9" spans="1:9">
      <c r="A9" s="12" t="s">
        <v>66</v>
      </c>
      <c r="B9" s="1">
        <v>2015</v>
      </c>
      <c r="C9" s="1">
        <v>0</v>
      </c>
      <c r="D9" s="1">
        <v>3</v>
      </c>
      <c r="E9" s="1">
        <v>0</v>
      </c>
      <c r="F9" s="1">
        <v>0</v>
      </c>
      <c r="G9" s="1">
        <v>0</v>
      </c>
      <c r="H9" s="1">
        <v>3</v>
      </c>
      <c r="I9" s="1">
        <v>3</v>
      </c>
    </row>
    <row r="10" spans="1:9">
      <c r="A10" s="12" t="s">
        <v>66</v>
      </c>
      <c r="B10" s="1">
        <v>2016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9">
      <c r="A11" s="12" t="s">
        <v>66</v>
      </c>
      <c r="B11" s="1">
        <v>2017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</row>
    <row r="12" spans="1:9">
      <c r="A12" s="12" t="s">
        <v>66</v>
      </c>
      <c r="B12" s="1">
        <v>2018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9">
      <c r="A13" s="1"/>
      <c r="B13" s="12" t="s">
        <v>120</v>
      </c>
      <c r="C13" s="8">
        <v>0</v>
      </c>
      <c r="D13" s="8">
        <v>0.6</v>
      </c>
      <c r="E13" s="8">
        <v>0</v>
      </c>
      <c r="F13" s="8">
        <v>0</v>
      </c>
      <c r="G13" s="8">
        <v>0</v>
      </c>
      <c r="H13" s="8">
        <v>0.6</v>
      </c>
      <c r="I13" s="8">
        <v>0.6</v>
      </c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2" t="s">
        <v>40</v>
      </c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33" t="s">
        <v>36</v>
      </c>
      <c r="D16" s="33"/>
      <c r="E16" s="33"/>
      <c r="F16" s="33"/>
      <c r="G16" s="33"/>
      <c r="H16" s="1"/>
      <c r="I16" s="1"/>
    </row>
    <row r="17" spans="1:9">
      <c r="A17" s="1" t="s">
        <v>16</v>
      </c>
      <c r="B17" s="29" t="s">
        <v>17</v>
      </c>
      <c r="C17" s="30" t="s">
        <v>4</v>
      </c>
      <c r="D17" s="30" t="s">
        <v>6</v>
      </c>
      <c r="E17" s="30" t="s">
        <v>8</v>
      </c>
      <c r="F17" s="30" t="s">
        <v>10</v>
      </c>
      <c r="G17" s="30" t="s">
        <v>12</v>
      </c>
      <c r="H17" s="30" t="s">
        <v>19</v>
      </c>
      <c r="I17" s="30" t="s">
        <v>14</v>
      </c>
    </row>
    <row r="18" spans="1:9">
      <c r="A18" s="12" t="s">
        <v>66</v>
      </c>
      <c r="B18" s="1">
        <v>2014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</row>
    <row r="19" spans="1:9">
      <c r="A19" s="12" t="s">
        <v>66</v>
      </c>
      <c r="B19" s="1">
        <v>2015</v>
      </c>
      <c r="C19" s="1">
        <v>0</v>
      </c>
      <c r="D19" s="1">
        <v>3</v>
      </c>
      <c r="E19" s="1">
        <v>0</v>
      </c>
      <c r="F19" s="1">
        <v>0</v>
      </c>
      <c r="G19" s="1">
        <v>0</v>
      </c>
      <c r="H19" s="1">
        <v>3</v>
      </c>
      <c r="I19" s="1">
        <v>3</v>
      </c>
    </row>
    <row r="20" spans="1:9">
      <c r="A20" s="12" t="s">
        <v>66</v>
      </c>
      <c r="B20" s="1">
        <v>2016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</row>
    <row r="21" spans="1:9">
      <c r="A21" s="12" t="s">
        <v>66</v>
      </c>
      <c r="B21" s="1">
        <v>2017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</row>
    <row r="22" spans="1:9">
      <c r="A22" s="12" t="s">
        <v>66</v>
      </c>
      <c r="B22" s="1">
        <v>2018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</row>
    <row r="23" spans="1:9">
      <c r="A23" s="1"/>
      <c r="B23" s="12" t="s">
        <v>120</v>
      </c>
      <c r="C23" s="8">
        <v>0</v>
      </c>
      <c r="D23" s="8">
        <v>0.6</v>
      </c>
      <c r="E23" s="8">
        <v>0</v>
      </c>
      <c r="F23" s="8">
        <v>0</v>
      </c>
      <c r="G23" s="8">
        <v>0</v>
      </c>
      <c r="H23" s="8">
        <v>0.6</v>
      </c>
      <c r="I23" s="8">
        <v>0.6</v>
      </c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 t="s">
        <v>41</v>
      </c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33" t="s">
        <v>36</v>
      </c>
      <c r="D27" s="33"/>
      <c r="E27" s="33"/>
      <c r="F27" s="33"/>
      <c r="G27" s="33"/>
      <c r="H27" s="1"/>
      <c r="I27" s="1"/>
    </row>
    <row r="28" spans="1:9">
      <c r="A28" s="1" t="s">
        <v>16</v>
      </c>
      <c r="B28" s="29" t="s">
        <v>17</v>
      </c>
      <c r="C28" s="30" t="s">
        <v>4</v>
      </c>
      <c r="D28" s="30" t="s">
        <v>6</v>
      </c>
      <c r="E28" s="30" t="s">
        <v>8</v>
      </c>
      <c r="F28" s="30" t="s">
        <v>10</v>
      </c>
      <c r="G28" s="30" t="s">
        <v>12</v>
      </c>
      <c r="H28" s="30" t="s">
        <v>19</v>
      </c>
      <c r="I28" s="30" t="s">
        <v>14</v>
      </c>
    </row>
    <row r="29" spans="1:9">
      <c r="A29" s="12" t="s">
        <v>66</v>
      </c>
      <c r="B29" s="1">
        <v>2014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</row>
    <row r="30" spans="1:9">
      <c r="A30" s="12" t="s">
        <v>66</v>
      </c>
      <c r="B30" s="1">
        <v>2015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</row>
    <row r="31" spans="1:9">
      <c r="A31" s="12" t="s">
        <v>66</v>
      </c>
      <c r="B31" s="1">
        <v>2016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</row>
    <row r="32" spans="1:9">
      <c r="A32" s="12" t="s">
        <v>66</v>
      </c>
      <c r="B32" s="1">
        <v>2017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</row>
    <row r="33" spans="1:9">
      <c r="A33" s="12" t="s">
        <v>66</v>
      </c>
      <c r="B33" s="1">
        <v>2018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</row>
    <row r="34" spans="1:9">
      <c r="A34" s="1"/>
      <c r="B34" s="12" t="s">
        <v>120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</sheetData>
  <mergeCells count="3">
    <mergeCell ref="C6:G6"/>
    <mergeCell ref="C16:G16"/>
    <mergeCell ref="C27:G27"/>
  </mergeCells>
  <pageMargins left="0" right="0" top="0.63540000000000008" bottom="0.63540000000000008" header="0" footer="0"/>
  <pageSetup scale="96" fitToHeight="0" pageOrder="overThenDown" orientation="portrait" r:id="rId1"/>
  <headerFooter scaleWithDoc="0">
    <oddHeader>&amp;C&amp;K000000&amp;A</oddHeader>
    <oddFooter>&amp;C&amp;K000000Page &amp;P&amp;RDR-19-031_srg.ceta.1418.xlsx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view="pageLayout" zoomScaleNormal="100" workbookViewId="0">
      <selection activeCell="B6" activeCellId="2" sqref="B27:O27 B17:O17 B6:O6"/>
    </sheetView>
  </sheetViews>
  <sheetFormatPr defaultRowHeight="14.25"/>
  <cols>
    <col min="1" max="1" width="9.25" customWidth="1"/>
    <col min="2" max="7" width="8" customWidth="1"/>
    <col min="8" max="8" width="3.125" customWidth="1"/>
    <col min="9" max="11" width="11.5" customWidth="1"/>
    <col min="12" max="12" width="2.75" customWidth="1"/>
    <col min="13" max="15" width="11.5" customWidth="1"/>
    <col min="16" max="1021" width="8.875" customWidth="1"/>
  </cols>
  <sheetData>
    <row r="1" spans="1:19">
      <c r="A1" t="s">
        <v>78</v>
      </c>
      <c r="B1" s="1"/>
      <c r="C1" s="1"/>
      <c r="D1" s="1"/>
      <c r="E1" s="1"/>
      <c r="F1" s="1"/>
      <c r="G1" s="1"/>
      <c r="H1" s="1"/>
      <c r="I1" s="1"/>
    </row>
    <row r="2" spans="1:19">
      <c r="A2" s="12" t="s">
        <v>67</v>
      </c>
      <c r="B2" s="1"/>
      <c r="C2" s="1"/>
      <c r="D2" s="1"/>
      <c r="E2" s="1"/>
      <c r="F2" s="1"/>
      <c r="G2" s="1"/>
      <c r="H2" s="1"/>
      <c r="I2" s="1"/>
      <c r="J2" s="4"/>
      <c r="K2" s="4"/>
      <c r="L2" s="4"/>
      <c r="M2" s="4"/>
      <c r="N2" s="4"/>
      <c r="O2" s="4"/>
    </row>
    <row r="4" spans="1:19">
      <c r="A4" s="1" t="s">
        <v>35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9">
      <c r="A5" s="1"/>
      <c r="B5" s="1"/>
      <c r="C5" s="33" t="s">
        <v>36</v>
      </c>
      <c r="D5" s="33"/>
      <c r="E5" s="33"/>
      <c r="F5" s="33"/>
      <c r="G5" s="33"/>
      <c r="H5" s="1"/>
      <c r="I5" s="33" t="s">
        <v>37</v>
      </c>
      <c r="J5" s="33"/>
      <c r="K5" s="33"/>
      <c r="L5" s="1"/>
      <c r="M5" s="33" t="s">
        <v>38</v>
      </c>
      <c r="N5" s="33"/>
      <c r="O5" s="33"/>
    </row>
    <row r="6" spans="1:19">
      <c r="A6" s="1" t="s">
        <v>16</v>
      </c>
      <c r="B6" s="29" t="s">
        <v>17</v>
      </c>
      <c r="C6" s="29" t="s">
        <v>4</v>
      </c>
      <c r="D6" s="29" t="s">
        <v>6</v>
      </c>
      <c r="E6" s="29" t="s">
        <v>8</v>
      </c>
      <c r="F6" s="29" t="s">
        <v>10</v>
      </c>
      <c r="G6" s="29" t="s">
        <v>12</v>
      </c>
      <c r="H6" s="29"/>
      <c r="I6" s="29" t="s">
        <v>39</v>
      </c>
      <c r="J6" s="29" t="s">
        <v>27</v>
      </c>
      <c r="K6" s="29" t="s">
        <v>29</v>
      </c>
      <c r="L6" s="29"/>
      <c r="M6" s="29" t="s">
        <v>39</v>
      </c>
      <c r="N6" s="29" t="s">
        <v>27</v>
      </c>
      <c r="O6" s="29" t="s">
        <v>29</v>
      </c>
      <c r="Q6" s="1"/>
      <c r="R6" s="1"/>
      <c r="S6" s="1"/>
    </row>
    <row r="7" spans="1:19">
      <c r="A7" s="1" t="s">
        <v>68</v>
      </c>
      <c r="B7" s="1">
        <v>2014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/>
      <c r="I7" s="1">
        <v>0</v>
      </c>
      <c r="J7" s="6">
        <v>4.2545979999999997</v>
      </c>
      <c r="K7" s="7" t="s">
        <v>31</v>
      </c>
      <c r="L7" s="1"/>
      <c r="M7" s="1">
        <v>0</v>
      </c>
      <c r="N7" s="6">
        <v>4.2545979999999997</v>
      </c>
      <c r="O7" s="7" t="s">
        <v>31</v>
      </c>
    </row>
    <row r="8" spans="1:19">
      <c r="A8" s="1" t="s">
        <v>68</v>
      </c>
      <c r="B8" s="1">
        <v>2015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/>
      <c r="I8" s="1">
        <v>0</v>
      </c>
      <c r="J8" s="6">
        <v>4.362336</v>
      </c>
      <c r="K8" s="7" t="s">
        <v>31</v>
      </c>
      <c r="L8" s="1"/>
      <c r="M8" s="1">
        <v>0</v>
      </c>
      <c r="N8" s="6">
        <v>4.362336</v>
      </c>
      <c r="O8" s="7" t="s">
        <v>31</v>
      </c>
    </row>
    <row r="9" spans="1:19">
      <c r="A9" s="1" t="s">
        <v>68</v>
      </c>
      <c r="B9" s="1">
        <v>2016</v>
      </c>
      <c r="C9" s="1">
        <v>1</v>
      </c>
      <c r="D9" s="1">
        <v>0</v>
      </c>
      <c r="E9" s="1">
        <v>0</v>
      </c>
      <c r="F9" s="1">
        <v>0</v>
      </c>
      <c r="G9" s="1">
        <v>0</v>
      </c>
      <c r="H9" s="1"/>
      <c r="I9" s="9">
        <v>5.0086114000000004</v>
      </c>
      <c r="J9" s="6">
        <v>4.4837524999999996</v>
      </c>
      <c r="K9" s="7">
        <v>0.89520869999999997</v>
      </c>
      <c r="L9" s="1"/>
      <c r="M9" s="9">
        <v>5.0086114000000004</v>
      </c>
      <c r="N9" s="6">
        <v>4.4837524999999996</v>
      </c>
      <c r="O9" s="7">
        <f t="shared" ref="O9:O12" si="0">N9/M9</f>
        <v>0.89520869996023233</v>
      </c>
    </row>
    <row r="10" spans="1:19">
      <c r="A10" s="1" t="s">
        <v>68</v>
      </c>
      <c r="B10" s="1">
        <v>2017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/>
      <c r="I10" s="1">
        <v>0</v>
      </c>
      <c r="J10" s="6">
        <v>4.4452759999999998</v>
      </c>
      <c r="K10" s="7" t="s">
        <v>31</v>
      </c>
      <c r="L10" s="1"/>
      <c r="M10" s="1">
        <v>0</v>
      </c>
      <c r="N10" s="6">
        <v>4.4452759999999998</v>
      </c>
      <c r="O10" s="7" t="s">
        <v>31</v>
      </c>
    </row>
    <row r="11" spans="1:19">
      <c r="A11" s="1" t="s">
        <v>68</v>
      </c>
      <c r="B11" s="1">
        <v>2018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/>
      <c r="I11" s="1">
        <v>0</v>
      </c>
      <c r="J11" s="6">
        <v>4.3082830000000003</v>
      </c>
      <c r="K11" s="7" t="s">
        <v>31</v>
      </c>
      <c r="L11" s="1"/>
      <c r="M11" s="1">
        <v>0</v>
      </c>
      <c r="N11" s="6">
        <v>4.3082830000000003</v>
      </c>
      <c r="O11" s="7" t="s">
        <v>31</v>
      </c>
    </row>
    <row r="12" spans="1:19">
      <c r="A12" s="1"/>
      <c r="B12" s="12" t="s">
        <v>120</v>
      </c>
      <c r="C12" s="8">
        <v>0.2</v>
      </c>
      <c r="D12" s="8">
        <v>0</v>
      </c>
      <c r="E12" s="8">
        <v>0</v>
      </c>
      <c r="F12" s="8">
        <v>0</v>
      </c>
      <c r="G12" s="8">
        <v>0</v>
      </c>
      <c r="H12" s="1"/>
      <c r="I12" s="8">
        <f>AVERAGE(I7:I11)</f>
        <v>1.0017222800000001</v>
      </c>
      <c r="J12" s="8">
        <f>SQRT(J7^2+J8^2+J9^2+J10^2+J11^2)/5</f>
        <v>1.9550692788136306</v>
      </c>
      <c r="K12" s="7">
        <f t="shared" ref="K12" si="1">J12/I12</f>
        <v>1.9517078913465222</v>
      </c>
      <c r="L12" s="1"/>
      <c r="M12" s="8">
        <f>AVERAGE(M7:M11)</f>
        <v>1.0017222800000001</v>
      </c>
      <c r="N12" s="8">
        <f>SQRT(N7^2+N8^2+N9^2+N10^2+N11^2)/5</f>
        <v>1.9550692788136306</v>
      </c>
      <c r="O12" s="7">
        <f t="shared" si="0"/>
        <v>1.9517078913465222</v>
      </c>
    </row>
    <row r="13" spans="1:19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9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9">
      <c r="A15" s="1" t="s">
        <v>40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9">
      <c r="A16" s="1"/>
      <c r="B16" s="1"/>
      <c r="C16" s="33" t="s">
        <v>36</v>
      </c>
      <c r="D16" s="33"/>
      <c r="E16" s="33"/>
      <c r="F16" s="33"/>
      <c r="G16" s="33"/>
      <c r="H16" s="1"/>
      <c r="I16" s="33" t="s">
        <v>37</v>
      </c>
      <c r="J16" s="33"/>
      <c r="K16" s="33"/>
      <c r="L16" s="1"/>
      <c r="M16" s="33" t="s">
        <v>38</v>
      </c>
      <c r="N16" s="33"/>
      <c r="O16" s="33"/>
    </row>
    <row r="17" spans="1:15">
      <c r="A17" s="1" t="s">
        <v>16</v>
      </c>
      <c r="B17" s="29" t="s">
        <v>17</v>
      </c>
      <c r="C17" s="29" t="s">
        <v>4</v>
      </c>
      <c r="D17" s="29" t="s">
        <v>6</v>
      </c>
      <c r="E17" s="29" t="s">
        <v>8</v>
      </c>
      <c r="F17" s="29" t="s">
        <v>10</v>
      </c>
      <c r="G17" s="29" t="s">
        <v>12</v>
      </c>
      <c r="H17" s="29"/>
      <c r="I17" s="29" t="s">
        <v>39</v>
      </c>
      <c r="J17" s="29" t="s">
        <v>27</v>
      </c>
      <c r="K17" s="29" t="s">
        <v>29</v>
      </c>
      <c r="L17" s="29"/>
      <c r="M17" s="29" t="s">
        <v>39</v>
      </c>
      <c r="N17" s="29" t="s">
        <v>27</v>
      </c>
      <c r="O17" s="29" t="s">
        <v>29</v>
      </c>
    </row>
    <row r="18" spans="1:15">
      <c r="A18" s="1" t="s">
        <v>68</v>
      </c>
      <c r="B18" s="1">
        <v>2014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/>
      <c r="I18" s="1">
        <v>0</v>
      </c>
      <c r="J18" s="6">
        <v>3.255668</v>
      </c>
      <c r="K18" s="7" t="s">
        <v>31</v>
      </c>
      <c r="L18" s="1"/>
      <c r="M18" s="1">
        <v>0</v>
      </c>
      <c r="N18" s="6">
        <v>3.255668</v>
      </c>
      <c r="O18" s="7" t="s">
        <v>31</v>
      </c>
    </row>
    <row r="19" spans="1:15">
      <c r="A19" s="1" t="s">
        <v>68</v>
      </c>
      <c r="B19" s="1">
        <v>2015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/>
      <c r="I19" s="1">
        <v>0</v>
      </c>
      <c r="J19" s="6">
        <v>3.1109270000000002</v>
      </c>
      <c r="K19" s="7" t="s">
        <v>31</v>
      </c>
      <c r="L19" s="1"/>
      <c r="M19" s="1">
        <v>0</v>
      </c>
      <c r="N19" s="6">
        <v>3.1109270000000002</v>
      </c>
      <c r="O19" s="7" t="s">
        <v>31</v>
      </c>
    </row>
    <row r="20" spans="1:15">
      <c r="A20" s="1" t="s">
        <v>68</v>
      </c>
      <c r="B20" s="1">
        <v>2016</v>
      </c>
      <c r="C20" s="1">
        <v>1</v>
      </c>
      <c r="D20" s="1">
        <v>0</v>
      </c>
      <c r="E20" s="1">
        <v>0</v>
      </c>
      <c r="F20" s="1">
        <v>0</v>
      </c>
      <c r="G20" s="1">
        <v>0</v>
      </c>
      <c r="H20" s="1"/>
      <c r="I20" s="9">
        <v>5.0086114000000004</v>
      </c>
      <c r="J20" s="6">
        <v>4.4837524999999996</v>
      </c>
      <c r="K20" s="7">
        <v>0.89520869999999997</v>
      </c>
      <c r="L20" s="1"/>
      <c r="M20" s="9">
        <v>5.0086114000000004</v>
      </c>
      <c r="N20" s="6">
        <v>4.4837524999999996</v>
      </c>
      <c r="O20" s="7">
        <f t="shared" ref="O20" si="2">N20/M20</f>
        <v>0.89520869996023233</v>
      </c>
    </row>
    <row r="21" spans="1:15">
      <c r="A21" s="1" t="s">
        <v>68</v>
      </c>
      <c r="B21" s="1">
        <v>2017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/>
      <c r="I21" s="1">
        <v>0</v>
      </c>
      <c r="J21" s="6">
        <v>3.5571480000000002</v>
      </c>
      <c r="K21" s="7" t="s">
        <v>31</v>
      </c>
      <c r="L21" s="1"/>
      <c r="M21" s="1">
        <v>0</v>
      </c>
      <c r="N21" s="6">
        <v>3.5571480000000002</v>
      </c>
      <c r="O21" s="7" t="s">
        <v>31</v>
      </c>
    </row>
    <row r="22" spans="1:15">
      <c r="A22" s="1" t="s">
        <v>68</v>
      </c>
      <c r="B22" s="1">
        <v>2018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/>
      <c r="I22" s="1">
        <v>0</v>
      </c>
      <c r="J22" s="6">
        <v>3.3070539999999999</v>
      </c>
      <c r="K22" s="7" t="s">
        <v>31</v>
      </c>
      <c r="L22" s="1"/>
      <c r="M22" s="1">
        <v>0</v>
      </c>
      <c r="N22" s="6">
        <v>3.3070539999999999</v>
      </c>
      <c r="O22" s="7" t="s">
        <v>31</v>
      </c>
    </row>
    <row r="23" spans="1:15">
      <c r="A23" s="1"/>
      <c r="B23" s="12" t="s">
        <v>120</v>
      </c>
      <c r="C23" s="8">
        <v>0.2</v>
      </c>
      <c r="D23" s="8">
        <v>0</v>
      </c>
      <c r="E23" s="8">
        <v>0</v>
      </c>
      <c r="F23" s="8">
        <v>0</v>
      </c>
      <c r="G23" s="8">
        <v>0</v>
      </c>
      <c r="H23" s="1"/>
      <c r="I23" s="8">
        <f>AVERAGE(I18:I22)</f>
        <v>1.0017222800000001</v>
      </c>
      <c r="J23" s="8">
        <f>SQRT(J18^2+J19^2+J20^2+J21^2+J22^2)/5</f>
        <v>1.5996397776953315</v>
      </c>
      <c r="K23" s="7">
        <f t="shared" ref="K23" si="3">J23/I23</f>
        <v>1.5968894868698851</v>
      </c>
      <c r="L23" s="1"/>
      <c r="M23" s="8">
        <f>AVERAGE(M18:M22)</f>
        <v>1.0017222800000001</v>
      </c>
      <c r="N23" s="8">
        <f>SQRT(N18^2+N19^2+N20^2+N21^2+N22^2)/5</f>
        <v>1.5996397776953315</v>
      </c>
      <c r="O23" s="7">
        <f t="shared" ref="O23" si="4">N23/M23</f>
        <v>1.5968894868698851</v>
      </c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1"/>
      <c r="B26" s="1"/>
      <c r="C26" s="33" t="s">
        <v>36</v>
      </c>
      <c r="D26" s="33"/>
      <c r="E26" s="33"/>
      <c r="F26" s="33"/>
      <c r="G26" s="33"/>
      <c r="H26" s="1"/>
      <c r="I26" s="33" t="s">
        <v>37</v>
      </c>
      <c r="J26" s="33"/>
      <c r="K26" s="33"/>
      <c r="L26" s="1"/>
      <c r="M26" s="33" t="s">
        <v>38</v>
      </c>
      <c r="N26" s="33"/>
      <c r="O26" s="33"/>
    </row>
    <row r="27" spans="1:15">
      <c r="A27" s="1" t="s">
        <v>16</v>
      </c>
      <c r="B27" s="29" t="s">
        <v>17</v>
      </c>
      <c r="C27" s="29" t="s">
        <v>4</v>
      </c>
      <c r="D27" s="29" t="s">
        <v>6</v>
      </c>
      <c r="E27" s="29" t="s">
        <v>8</v>
      </c>
      <c r="F27" s="29" t="s">
        <v>10</v>
      </c>
      <c r="G27" s="29" t="s">
        <v>12</v>
      </c>
      <c r="H27" s="29"/>
      <c r="I27" s="29" t="s">
        <v>39</v>
      </c>
      <c r="J27" s="29" t="s">
        <v>27</v>
      </c>
      <c r="K27" s="29" t="s">
        <v>29</v>
      </c>
      <c r="L27" s="29"/>
      <c r="M27" s="29" t="s">
        <v>39</v>
      </c>
      <c r="N27" s="29" t="s">
        <v>27</v>
      </c>
      <c r="O27" s="29" t="s">
        <v>29</v>
      </c>
    </row>
    <row r="28" spans="1:15">
      <c r="A28" s="1" t="s">
        <v>68</v>
      </c>
      <c r="B28" s="1">
        <v>2014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/>
      <c r="I28" s="1">
        <v>0</v>
      </c>
      <c r="J28" s="6">
        <v>1.2742910000000001</v>
      </c>
      <c r="K28" s="7" t="s">
        <v>31</v>
      </c>
      <c r="L28" s="1"/>
      <c r="M28" s="1">
        <v>0</v>
      </c>
      <c r="N28" s="6">
        <v>1.2742910000000001</v>
      </c>
      <c r="O28" s="7" t="s">
        <v>31</v>
      </c>
    </row>
    <row r="29" spans="1:15">
      <c r="A29" s="1" t="s">
        <v>68</v>
      </c>
      <c r="B29" s="1">
        <v>2015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/>
      <c r="I29" s="1">
        <v>0</v>
      </c>
      <c r="J29" s="6">
        <v>1.5642381999999999</v>
      </c>
      <c r="K29" s="7" t="s">
        <v>31</v>
      </c>
      <c r="L29" s="1"/>
      <c r="M29" s="1">
        <v>0</v>
      </c>
      <c r="N29" s="6">
        <v>1.5642381999999999</v>
      </c>
      <c r="O29" s="7" t="s">
        <v>31</v>
      </c>
    </row>
    <row r="30" spans="1:15">
      <c r="A30" s="1" t="s">
        <v>68</v>
      </c>
      <c r="B30" s="1">
        <v>2016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/>
      <c r="I30" s="1">
        <v>0</v>
      </c>
      <c r="J30" s="6">
        <v>3.0715620000000001</v>
      </c>
      <c r="K30" s="7" t="s">
        <v>31</v>
      </c>
      <c r="L30" s="1"/>
      <c r="M30" s="1">
        <v>0</v>
      </c>
      <c r="N30" s="6">
        <v>3.0715620000000001</v>
      </c>
      <c r="O30" s="7" t="s">
        <v>31</v>
      </c>
    </row>
    <row r="31" spans="1:15">
      <c r="A31" s="1" t="s">
        <v>68</v>
      </c>
      <c r="B31" s="1">
        <v>2017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/>
      <c r="I31" s="1">
        <v>0</v>
      </c>
      <c r="J31" s="6">
        <v>1.3729705000000001</v>
      </c>
      <c r="K31" s="7" t="s">
        <v>31</v>
      </c>
      <c r="L31" s="1"/>
      <c r="M31" s="1">
        <v>0</v>
      </c>
      <c r="N31" s="6">
        <v>1.3729705000000001</v>
      </c>
      <c r="O31" s="7" t="s">
        <v>31</v>
      </c>
    </row>
    <row r="32" spans="1:15">
      <c r="A32" s="1" t="s">
        <v>68</v>
      </c>
      <c r="B32" s="1">
        <v>2018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/>
      <c r="I32" s="1">
        <v>0</v>
      </c>
      <c r="J32" s="6">
        <v>1.4783809000000001</v>
      </c>
      <c r="K32" s="7" t="s">
        <v>31</v>
      </c>
      <c r="L32" s="1"/>
      <c r="M32" s="1">
        <v>0</v>
      </c>
      <c r="N32" s="6">
        <v>1.4783809000000001</v>
      </c>
      <c r="O32" s="7" t="s">
        <v>31</v>
      </c>
    </row>
    <row r="33" spans="1:15">
      <c r="A33" s="1"/>
      <c r="B33" s="12" t="s">
        <v>120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1"/>
      <c r="I33" s="8">
        <f>AVERAGE(I28:I32)</f>
        <v>0</v>
      </c>
      <c r="J33" s="8">
        <f>SQRT(J28^2+J29^2+J30^2+J31^2+J32^2)/5</f>
        <v>0.83847027134465058</v>
      </c>
      <c r="K33" s="7" t="s">
        <v>31</v>
      </c>
      <c r="L33" s="1"/>
      <c r="M33" s="8">
        <f>AVERAGE(M28:M32)</f>
        <v>0</v>
      </c>
      <c r="N33" s="8">
        <f>SQRT(N28^2+N29^2+N30^2+N31^2+N32^2)/5</f>
        <v>0.83847027134465058</v>
      </c>
      <c r="O33" s="7" t="s">
        <v>31</v>
      </c>
    </row>
    <row r="34" spans="1: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mergeCells count="9">
    <mergeCell ref="C26:G26"/>
    <mergeCell ref="I26:K26"/>
    <mergeCell ref="M26:O26"/>
    <mergeCell ref="C5:G5"/>
    <mergeCell ref="I5:K5"/>
    <mergeCell ref="M5:O5"/>
    <mergeCell ref="C16:G16"/>
    <mergeCell ref="I16:K16"/>
    <mergeCell ref="M16:O16"/>
  </mergeCells>
  <pageMargins left="0.7" right="0.7" top="0.75" bottom="0.75" header="0.3" footer="0.3"/>
  <pageSetup scale="62" fitToHeight="0" orientation="portrait" horizontalDpi="300" verticalDpi="300" r:id="rId1"/>
  <headerFooter scaleWithDoc="0">
    <oddHeader>&amp;C&amp;A</oddHeader>
    <oddFooter>&amp;CPage &amp;P&amp;RDR-19-031_srg.ceta.1418.xlsx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view="pageLayout" zoomScaleNormal="100" workbookViewId="0">
      <selection activeCell="B28" activeCellId="2" sqref="B7:I7 B17:I17 B28:I28"/>
    </sheetView>
  </sheetViews>
  <sheetFormatPr defaultRowHeight="14.25"/>
  <cols>
    <col min="1" max="9" width="11.5" customWidth="1"/>
    <col min="10" max="1024" width="8.875" customWidth="1"/>
  </cols>
  <sheetData>
    <row r="1" spans="1:9">
      <c r="A1" t="s">
        <v>79</v>
      </c>
      <c r="B1" s="1"/>
      <c r="C1" s="1"/>
      <c r="D1" s="1"/>
      <c r="E1" s="1"/>
      <c r="F1" s="1"/>
      <c r="G1" s="1"/>
      <c r="H1" s="1"/>
      <c r="I1" s="1"/>
    </row>
    <row r="2" spans="1:9" s="4" customFormat="1">
      <c r="A2" s="12" t="s">
        <v>67</v>
      </c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2" t="s">
        <v>35</v>
      </c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33" t="s">
        <v>36</v>
      </c>
      <c r="D6" s="33"/>
      <c r="E6" s="33"/>
      <c r="F6" s="33"/>
      <c r="G6" s="33"/>
      <c r="H6" s="1"/>
      <c r="I6" s="1"/>
    </row>
    <row r="7" spans="1:9">
      <c r="A7" s="1" t="s">
        <v>16</v>
      </c>
      <c r="B7" s="29" t="s">
        <v>17</v>
      </c>
      <c r="C7" s="30" t="s">
        <v>4</v>
      </c>
      <c r="D7" s="30" t="s">
        <v>6</v>
      </c>
      <c r="E7" s="30" t="s">
        <v>8</v>
      </c>
      <c r="F7" s="30" t="s">
        <v>10</v>
      </c>
      <c r="G7" s="30" t="s">
        <v>12</v>
      </c>
      <c r="H7" s="30" t="s">
        <v>19</v>
      </c>
      <c r="I7" s="30" t="s">
        <v>14</v>
      </c>
    </row>
    <row r="8" spans="1:9">
      <c r="A8" s="12" t="s">
        <v>68</v>
      </c>
      <c r="B8" s="1">
        <v>2014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</row>
    <row r="9" spans="1:9">
      <c r="A9" s="12" t="s">
        <v>68</v>
      </c>
      <c r="B9" s="1">
        <v>2015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</row>
    <row r="10" spans="1:9">
      <c r="A10" s="12" t="s">
        <v>68</v>
      </c>
      <c r="B10" s="1">
        <v>2016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9">
      <c r="A11" s="12" t="s">
        <v>68</v>
      </c>
      <c r="B11" s="1">
        <v>2017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</row>
    <row r="12" spans="1:9">
      <c r="A12" s="12" t="s">
        <v>68</v>
      </c>
      <c r="B12" s="1">
        <v>2018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9">
      <c r="A13" s="1"/>
      <c r="B13" s="12" t="s">
        <v>120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2" t="s">
        <v>40</v>
      </c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33" t="s">
        <v>36</v>
      </c>
      <c r="D16" s="33"/>
      <c r="E16" s="33"/>
      <c r="F16" s="33"/>
      <c r="G16" s="33"/>
      <c r="H16" s="1"/>
      <c r="I16" s="1"/>
    </row>
    <row r="17" spans="1:9">
      <c r="A17" s="1" t="s">
        <v>16</v>
      </c>
      <c r="B17" s="29" t="s">
        <v>17</v>
      </c>
      <c r="C17" s="30" t="s">
        <v>4</v>
      </c>
      <c r="D17" s="30" t="s">
        <v>6</v>
      </c>
      <c r="E17" s="30" t="s">
        <v>8</v>
      </c>
      <c r="F17" s="30" t="s">
        <v>10</v>
      </c>
      <c r="G17" s="30" t="s">
        <v>12</v>
      </c>
      <c r="H17" s="30" t="s">
        <v>19</v>
      </c>
      <c r="I17" s="30" t="s">
        <v>14</v>
      </c>
    </row>
    <row r="18" spans="1:9">
      <c r="A18" s="12" t="s">
        <v>68</v>
      </c>
      <c r="B18" s="1">
        <v>2014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</row>
    <row r="19" spans="1:9">
      <c r="A19" s="12" t="s">
        <v>68</v>
      </c>
      <c r="B19" s="1">
        <v>2015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</row>
    <row r="20" spans="1:9">
      <c r="A20" s="12" t="s">
        <v>68</v>
      </c>
      <c r="B20" s="1">
        <v>2016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</row>
    <row r="21" spans="1:9">
      <c r="A21" s="12" t="s">
        <v>68</v>
      </c>
      <c r="B21" s="1">
        <v>2017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</row>
    <row r="22" spans="1:9">
      <c r="A22" s="12" t="s">
        <v>68</v>
      </c>
      <c r="B22" s="1">
        <v>2018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</row>
    <row r="23" spans="1:9">
      <c r="A23" s="1"/>
      <c r="B23" s="12" t="s">
        <v>120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 t="s">
        <v>41</v>
      </c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33" t="s">
        <v>36</v>
      </c>
      <c r="D27" s="33"/>
      <c r="E27" s="33"/>
      <c r="F27" s="33"/>
      <c r="G27" s="33"/>
      <c r="H27" s="1"/>
      <c r="I27" s="1"/>
    </row>
    <row r="28" spans="1:9">
      <c r="A28" s="1" t="s">
        <v>16</v>
      </c>
      <c r="B28" s="29" t="s">
        <v>17</v>
      </c>
      <c r="C28" s="30" t="s">
        <v>4</v>
      </c>
      <c r="D28" s="30" t="s">
        <v>6</v>
      </c>
      <c r="E28" s="30" t="s">
        <v>8</v>
      </c>
      <c r="F28" s="30" t="s">
        <v>10</v>
      </c>
      <c r="G28" s="30" t="s">
        <v>12</v>
      </c>
      <c r="H28" s="30" t="s">
        <v>19</v>
      </c>
      <c r="I28" s="30" t="s">
        <v>14</v>
      </c>
    </row>
    <row r="29" spans="1:9">
      <c r="A29" s="12" t="s">
        <v>68</v>
      </c>
      <c r="B29" s="1">
        <v>2014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</row>
    <row r="30" spans="1:9">
      <c r="A30" s="12" t="s">
        <v>68</v>
      </c>
      <c r="B30" s="1">
        <v>2015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</row>
    <row r="31" spans="1:9">
      <c r="A31" s="12" t="s">
        <v>68</v>
      </c>
      <c r="B31" s="1">
        <v>2016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</row>
    <row r="32" spans="1:9">
      <c r="A32" s="12" t="s">
        <v>68</v>
      </c>
      <c r="B32" s="1">
        <v>2017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</row>
    <row r="33" spans="1:9">
      <c r="A33" s="12" t="s">
        <v>68</v>
      </c>
      <c r="B33" s="1">
        <v>2018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</row>
    <row r="34" spans="1:9">
      <c r="A34" s="1"/>
      <c r="B34" s="12" t="s">
        <v>120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</sheetData>
  <mergeCells count="3">
    <mergeCell ref="C6:G6"/>
    <mergeCell ref="C16:G16"/>
    <mergeCell ref="C27:G27"/>
  </mergeCells>
  <pageMargins left="0.7" right="0.7" top="0.75" bottom="0.75" header="0.3" footer="0.3"/>
  <pageSetup scale="80" fitToHeight="0" orientation="portrait" r:id="rId1"/>
  <headerFooter scaleWithDoc="0">
    <oddHeader>&amp;C&amp;A</oddHeader>
    <oddFooter>&amp;CPage &amp;P&amp;RDR-19-031_srg.ceta.1418.xlsx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view="pageLayout" zoomScaleNormal="100" workbookViewId="0">
      <selection activeCell="O6" activeCellId="2" sqref="B27:O27 B17:O17 B6:O6"/>
    </sheetView>
  </sheetViews>
  <sheetFormatPr defaultRowHeight="14.25"/>
  <cols>
    <col min="1" max="1" width="10.875" customWidth="1"/>
    <col min="2" max="2" width="8.375" customWidth="1"/>
    <col min="3" max="7" width="7.625" customWidth="1"/>
    <col min="8" max="8" width="2.375" customWidth="1"/>
    <col min="9" max="11" width="10.875" customWidth="1"/>
    <col min="12" max="12" width="2.5" customWidth="1"/>
    <col min="13" max="15" width="10.875" customWidth="1"/>
  </cols>
  <sheetData>
    <row r="1" spans="1:15">
      <c r="A1" t="s">
        <v>78</v>
      </c>
    </row>
    <row r="2" spans="1:15">
      <c r="A2" t="s">
        <v>93</v>
      </c>
    </row>
    <row r="4" spans="1:15">
      <c r="A4" t="s">
        <v>35</v>
      </c>
    </row>
    <row r="5" spans="1:15">
      <c r="C5" t="s">
        <v>36</v>
      </c>
      <c r="J5" s="20" t="s">
        <v>37</v>
      </c>
      <c r="N5" s="20" t="s">
        <v>38</v>
      </c>
    </row>
    <row r="6" spans="1:15">
      <c r="A6" t="s">
        <v>16</v>
      </c>
      <c r="B6" s="28" t="s">
        <v>17</v>
      </c>
      <c r="C6" s="28" t="s">
        <v>4</v>
      </c>
      <c r="D6" s="28" t="s">
        <v>6</v>
      </c>
      <c r="E6" s="28" t="s">
        <v>8</v>
      </c>
      <c r="F6" s="28" t="s">
        <v>10</v>
      </c>
      <c r="G6" s="28" t="s">
        <v>12</v>
      </c>
      <c r="H6" s="28"/>
      <c r="I6" s="28" t="s">
        <v>39</v>
      </c>
      <c r="J6" s="28" t="s">
        <v>27</v>
      </c>
      <c r="K6" s="28" t="s">
        <v>29</v>
      </c>
      <c r="L6" s="28"/>
      <c r="M6" s="28" t="s">
        <v>39</v>
      </c>
      <c r="N6" s="28" t="s">
        <v>27</v>
      </c>
      <c r="O6" s="28" t="s">
        <v>29</v>
      </c>
    </row>
    <row r="7" spans="1:15">
      <c r="A7" t="s">
        <v>69</v>
      </c>
      <c r="B7">
        <v>2014</v>
      </c>
      <c r="C7">
        <v>0</v>
      </c>
      <c r="D7">
        <v>0</v>
      </c>
      <c r="E7">
        <v>0</v>
      </c>
      <c r="F7">
        <v>0</v>
      </c>
      <c r="G7">
        <v>0</v>
      </c>
      <c r="I7">
        <v>0</v>
      </c>
      <c r="J7" s="17">
        <v>4.2545979999999997</v>
      </c>
      <c r="K7" s="21" t="s">
        <v>31</v>
      </c>
      <c r="M7" s="13">
        <v>0</v>
      </c>
      <c r="N7" s="17">
        <v>3.0551005933544251</v>
      </c>
      <c r="O7" s="21" t="s">
        <v>31</v>
      </c>
    </row>
    <row r="8" spans="1:15">
      <c r="A8" t="s">
        <v>69</v>
      </c>
      <c r="B8">
        <v>2015</v>
      </c>
      <c r="C8">
        <v>0</v>
      </c>
      <c r="D8">
        <v>0</v>
      </c>
      <c r="E8">
        <v>1</v>
      </c>
      <c r="F8">
        <v>0</v>
      </c>
      <c r="G8">
        <v>0</v>
      </c>
      <c r="I8" s="13">
        <v>4.3526660000000001</v>
      </c>
      <c r="J8" s="17">
        <v>3.8849149999999999</v>
      </c>
      <c r="K8" s="17">
        <v>0.89253689577835738</v>
      </c>
      <c r="M8" s="13">
        <v>1.9158091428571429</v>
      </c>
      <c r="N8" s="17">
        <v>2.837504</v>
      </c>
      <c r="O8" s="17">
        <v>1.4810995190096479</v>
      </c>
    </row>
    <row r="9" spans="1:15">
      <c r="A9" t="s">
        <v>69</v>
      </c>
      <c r="B9">
        <v>2016</v>
      </c>
      <c r="C9">
        <v>0</v>
      </c>
      <c r="D9">
        <v>0</v>
      </c>
      <c r="E9">
        <v>0</v>
      </c>
      <c r="F9">
        <v>0</v>
      </c>
      <c r="G9">
        <v>0</v>
      </c>
      <c r="I9">
        <v>0</v>
      </c>
      <c r="J9" s="17">
        <v>4.482926</v>
      </c>
      <c r="K9" s="21" t="s">
        <v>31</v>
      </c>
      <c r="M9" s="13">
        <v>0</v>
      </c>
      <c r="N9" s="17">
        <v>2.4205525187562325</v>
      </c>
      <c r="O9" s="21" t="s">
        <v>31</v>
      </c>
    </row>
    <row r="10" spans="1:15">
      <c r="A10" t="s">
        <v>69</v>
      </c>
      <c r="B10">
        <v>2017</v>
      </c>
      <c r="C10">
        <v>0</v>
      </c>
      <c r="D10">
        <v>0</v>
      </c>
      <c r="E10">
        <v>0</v>
      </c>
      <c r="F10">
        <v>0</v>
      </c>
      <c r="G10">
        <v>0</v>
      </c>
      <c r="I10">
        <v>0</v>
      </c>
      <c r="J10" s="17">
        <v>4.4452759999999998</v>
      </c>
      <c r="K10" s="21" t="s">
        <v>31</v>
      </c>
      <c r="M10" s="13">
        <v>0</v>
      </c>
      <c r="N10" s="17">
        <v>2.4002234296008078</v>
      </c>
      <c r="O10" s="21" t="s">
        <v>31</v>
      </c>
    </row>
    <row r="11" spans="1:15">
      <c r="A11" t="s">
        <v>69</v>
      </c>
      <c r="B11">
        <v>2018</v>
      </c>
      <c r="C11">
        <v>0</v>
      </c>
      <c r="D11">
        <v>0</v>
      </c>
      <c r="E11">
        <v>0</v>
      </c>
      <c r="F11">
        <v>0</v>
      </c>
      <c r="G11">
        <v>0</v>
      </c>
      <c r="I11">
        <v>0</v>
      </c>
      <c r="J11" s="17">
        <v>4.3082830000000003</v>
      </c>
      <c r="K11" s="21" t="s">
        <v>31</v>
      </c>
      <c r="M11" s="13">
        <v>0</v>
      </c>
      <c r="N11" s="17">
        <v>2.3262541623851609</v>
      </c>
      <c r="O11" s="21" t="s">
        <v>31</v>
      </c>
    </row>
    <row r="12" spans="1:15">
      <c r="B12" s="12" t="s">
        <v>120</v>
      </c>
      <c r="C12">
        <v>0</v>
      </c>
      <c r="D12">
        <v>0</v>
      </c>
      <c r="E12">
        <v>0.2</v>
      </c>
      <c r="F12">
        <v>0</v>
      </c>
      <c r="G12">
        <v>0</v>
      </c>
      <c r="I12" s="17">
        <v>0.87053320000000001</v>
      </c>
      <c r="J12" s="17">
        <v>1.9142891667098785</v>
      </c>
      <c r="K12" s="17">
        <v>2.1989846759547809</v>
      </c>
      <c r="M12" s="17">
        <v>0.38316182857142855</v>
      </c>
      <c r="N12" s="17">
        <v>1.1733145191568481</v>
      </c>
      <c r="O12" s="17">
        <v>3.0621905202076265</v>
      </c>
    </row>
    <row r="15" spans="1:15">
      <c r="A15" t="s">
        <v>40</v>
      </c>
    </row>
    <row r="16" spans="1:15">
      <c r="C16" t="s">
        <v>36</v>
      </c>
      <c r="J16" s="20" t="s">
        <v>37</v>
      </c>
      <c r="N16" s="20" t="s">
        <v>38</v>
      </c>
    </row>
    <row r="17" spans="1:15">
      <c r="A17" t="s">
        <v>16</v>
      </c>
      <c r="B17" s="28" t="s">
        <v>17</v>
      </c>
      <c r="C17" s="28" t="s">
        <v>4</v>
      </c>
      <c r="D17" s="28" t="s">
        <v>6</v>
      </c>
      <c r="E17" s="28" t="s">
        <v>8</v>
      </c>
      <c r="F17" s="28" t="s">
        <v>10</v>
      </c>
      <c r="G17" s="28" t="s">
        <v>12</v>
      </c>
      <c r="H17" s="28"/>
      <c r="I17" s="28" t="s">
        <v>39</v>
      </c>
      <c r="J17" s="28" t="s">
        <v>27</v>
      </c>
      <c r="K17" s="28" t="s">
        <v>29</v>
      </c>
      <c r="L17" s="28"/>
      <c r="M17" s="28" t="s">
        <v>39</v>
      </c>
      <c r="N17" s="28" t="s">
        <v>27</v>
      </c>
      <c r="O17" s="28" t="s">
        <v>29</v>
      </c>
    </row>
    <row r="18" spans="1:15">
      <c r="A18" t="s">
        <v>69</v>
      </c>
      <c r="B18">
        <v>2014</v>
      </c>
      <c r="C18">
        <v>0</v>
      </c>
      <c r="D18">
        <v>0</v>
      </c>
      <c r="E18">
        <v>0</v>
      </c>
      <c r="F18">
        <v>0</v>
      </c>
      <c r="G18">
        <v>0</v>
      </c>
      <c r="I18">
        <v>0</v>
      </c>
      <c r="J18" s="17">
        <v>3.255668</v>
      </c>
      <c r="K18" s="21" t="s">
        <v>31</v>
      </c>
      <c r="M18" s="13">
        <v>0</v>
      </c>
      <c r="N18" s="17">
        <v>2.3377985977911462</v>
      </c>
      <c r="O18" s="21" t="s">
        <v>31</v>
      </c>
    </row>
    <row r="19" spans="1:15">
      <c r="A19" t="s">
        <v>69</v>
      </c>
      <c r="B19">
        <v>2015</v>
      </c>
      <c r="C19">
        <v>0</v>
      </c>
      <c r="D19">
        <v>0</v>
      </c>
      <c r="E19">
        <v>1</v>
      </c>
      <c r="F19">
        <v>0</v>
      </c>
      <c r="G19">
        <v>0</v>
      </c>
      <c r="I19" s="13">
        <v>4.3526660000000001</v>
      </c>
      <c r="J19" s="17">
        <v>3.8849149999999999</v>
      </c>
      <c r="K19" s="17">
        <v>0.89253689577835738</v>
      </c>
      <c r="M19" s="13">
        <v>1.9158091428571429</v>
      </c>
      <c r="N19" s="17">
        <v>2.837504</v>
      </c>
      <c r="O19" s="17">
        <v>1.4810995190096479</v>
      </c>
    </row>
    <row r="20" spans="1:15">
      <c r="A20" t="s">
        <v>69</v>
      </c>
      <c r="B20">
        <v>2016</v>
      </c>
      <c r="C20">
        <v>0</v>
      </c>
      <c r="D20">
        <v>0</v>
      </c>
      <c r="E20">
        <v>0</v>
      </c>
      <c r="F20">
        <v>0</v>
      </c>
      <c r="G20">
        <v>0</v>
      </c>
      <c r="I20">
        <v>0</v>
      </c>
      <c r="J20" s="17">
        <v>3.4411339999999999</v>
      </c>
      <c r="K20" s="21" t="s">
        <v>31</v>
      </c>
      <c r="M20" s="13">
        <v>0</v>
      </c>
      <c r="N20" s="17">
        <v>1.8580377126630485</v>
      </c>
      <c r="O20" s="21" t="s">
        <v>31</v>
      </c>
    </row>
    <row r="21" spans="1:15">
      <c r="A21" t="s">
        <v>69</v>
      </c>
      <c r="B21">
        <v>2017</v>
      </c>
      <c r="C21">
        <v>0</v>
      </c>
      <c r="D21">
        <v>0</v>
      </c>
      <c r="E21">
        <v>0</v>
      </c>
      <c r="F21">
        <v>0</v>
      </c>
      <c r="G21">
        <v>0</v>
      </c>
      <c r="I21">
        <v>0</v>
      </c>
      <c r="J21" s="17">
        <v>3.5571480000000002</v>
      </c>
      <c r="K21" s="21" t="s">
        <v>31</v>
      </c>
      <c r="M21" s="13">
        <v>0</v>
      </c>
      <c r="N21" s="17">
        <v>1.9206793846226093</v>
      </c>
      <c r="O21" s="21" t="s">
        <v>31</v>
      </c>
    </row>
    <row r="22" spans="1:15">
      <c r="A22" t="s">
        <v>69</v>
      </c>
      <c r="B22">
        <v>2018</v>
      </c>
      <c r="C22">
        <v>0</v>
      </c>
      <c r="D22">
        <v>0</v>
      </c>
      <c r="E22">
        <v>0</v>
      </c>
      <c r="F22">
        <v>0</v>
      </c>
      <c r="G22">
        <v>0</v>
      </c>
      <c r="I22">
        <v>0</v>
      </c>
      <c r="J22" s="17">
        <v>3.3070539999999999</v>
      </c>
      <c r="K22" s="21" t="s">
        <v>31</v>
      </c>
      <c r="M22" s="13">
        <v>0</v>
      </c>
      <c r="N22" s="17">
        <v>1.7856413176043668</v>
      </c>
      <c r="O22" s="21" t="s">
        <v>31</v>
      </c>
    </row>
    <row r="23" spans="1:15">
      <c r="B23" s="12" t="s">
        <v>120</v>
      </c>
      <c r="C23">
        <v>0</v>
      </c>
      <c r="D23">
        <v>0</v>
      </c>
      <c r="E23">
        <v>0.2</v>
      </c>
      <c r="F23">
        <v>0</v>
      </c>
      <c r="G23">
        <v>0</v>
      </c>
      <c r="I23" s="17">
        <v>0.87053320000000001</v>
      </c>
      <c r="J23" s="17">
        <v>1.5636271926802117</v>
      </c>
      <c r="K23" s="17">
        <v>1.7961718090478476</v>
      </c>
      <c r="M23" s="17">
        <v>0.38316182857142855</v>
      </c>
      <c r="N23" s="17">
        <v>0.97665878563966291</v>
      </c>
      <c r="O23" s="17">
        <v>2.548945935666437</v>
      </c>
    </row>
    <row r="24" spans="1:15">
      <c r="J24" s="13"/>
    </row>
    <row r="25" spans="1:15">
      <c r="A25" t="s">
        <v>65</v>
      </c>
    </row>
    <row r="26" spans="1:15">
      <c r="C26" t="s">
        <v>36</v>
      </c>
      <c r="J26" s="20" t="s">
        <v>37</v>
      </c>
      <c r="N26" s="20" t="s">
        <v>38</v>
      </c>
    </row>
    <row r="27" spans="1:15">
      <c r="A27" t="s">
        <v>16</v>
      </c>
      <c r="B27" s="28" t="s">
        <v>17</v>
      </c>
      <c r="C27" s="28" t="s">
        <v>4</v>
      </c>
      <c r="D27" s="28" t="s">
        <v>6</v>
      </c>
      <c r="E27" s="28" t="s">
        <v>8</v>
      </c>
      <c r="F27" s="28" t="s">
        <v>10</v>
      </c>
      <c r="G27" s="28" t="s">
        <v>12</v>
      </c>
      <c r="H27" s="28"/>
      <c r="I27" s="28" t="s">
        <v>39</v>
      </c>
      <c r="J27" s="28" t="s">
        <v>27</v>
      </c>
      <c r="K27" s="28" t="s">
        <v>29</v>
      </c>
      <c r="L27" s="28"/>
      <c r="M27" s="28" t="s">
        <v>39</v>
      </c>
      <c r="N27" s="28" t="s">
        <v>27</v>
      </c>
      <c r="O27" s="28" t="s">
        <v>29</v>
      </c>
    </row>
    <row r="28" spans="1:15">
      <c r="A28" t="s">
        <v>69</v>
      </c>
      <c r="B28">
        <v>2014</v>
      </c>
      <c r="C28">
        <v>0</v>
      </c>
      <c r="D28">
        <v>0</v>
      </c>
      <c r="E28">
        <v>0</v>
      </c>
      <c r="F28">
        <v>0</v>
      </c>
      <c r="G28">
        <v>0</v>
      </c>
      <c r="I28">
        <v>0</v>
      </c>
      <c r="J28" s="17">
        <v>1.2742910000000001</v>
      </c>
      <c r="K28" s="21" t="s">
        <v>31</v>
      </c>
      <c r="M28" s="13">
        <v>0</v>
      </c>
      <c r="N28" s="17">
        <v>0.91503055992744897</v>
      </c>
      <c r="O28" s="21" t="s">
        <v>31</v>
      </c>
    </row>
    <row r="29" spans="1:15">
      <c r="A29" t="s">
        <v>69</v>
      </c>
      <c r="B29">
        <v>2015</v>
      </c>
      <c r="C29">
        <v>0</v>
      </c>
      <c r="D29">
        <v>0</v>
      </c>
      <c r="E29">
        <v>0</v>
      </c>
      <c r="F29">
        <v>0</v>
      </c>
      <c r="G29">
        <v>0</v>
      </c>
      <c r="I29">
        <v>0</v>
      </c>
      <c r="J29" s="17">
        <v>3.0599099999999999</v>
      </c>
      <c r="K29" s="21" t="s">
        <v>31</v>
      </c>
      <c r="M29" s="13">
        <v>0</v>
      </c>
      <c r="N29" s="17">
        <v>2.1972305859710222</v>
      </c>
      <c r="O29" s="21" t="s">
        <v>31</v>
      </c>
    </row>
    <row r="30" spans="1:15">
      <c r="A30" t="s">
        <v>69</v>
      </c>
      <c r="B30">
        <v>2016</v>
      </c>
      <c r="C30">
        <v>0</v>
      </c>
      <c r="D30">
        <v>0</v>
      </c>
      <c r="E30">
        <v>0</v>
      </c>
      <c r="F30">
        <v>0</v>
      </c>
      <c r="G30">
        <v>0</v>
      </c>
      <c r="I30">
        <v>0</v>
      </c>
      <c r="J30" s="17">
        <v>1.4154095</v>
      </c>
      <c r="K30" s="21" t="s">
        <v>31</v>
      </c>
      <c r="M30" s="13">
        <v>0</v>
      </c>
      <c r="N30" s="17">
        <v>0.7642492939425054</v>
      </c>
      <c r="O30" s="21" t="s">
        <v>31</v>
      </c>
    </row>
    <row r="31" spans="1:15">
      <c r="A31" t="s">
        <v>69</v>
      </c>
      <c r="B31">
        <v>2017</v>
      </c>
      <c r="C31">
        <v>0</v>
      </c>
      <c r="D31">
        <v>0</v>
      </c>
      <c r="E31">
        <v>0</v>
      </c>
      <c r="F31">
        <v>0</v>
      </c>
      <c r="G31">
        <v>0</v>
      </c>
      <c r="I31">
        <v>0</v>
      </c>
      <c r="J31" s="17">
        <v>1.3729705000000001</v>
      </c>
      <c r="K31" s="21" t="s">
        <v>31</v>
      </c>
      <c r="M31" s="13">
        <v>0</v>
      </c>
      <c r="N31" s="17">
        <v>0.74133438784245032</v>
      </c>
      <c r="O31" s="21" t="s">
        <v>31</v>
      </c>
    </row>
    <row r="32" spans="1:15">
      <c r="A32" t="s">
        <v>69</v>
      </c>
      <c r="B32">
        <v>2018</v>
      </c>
      <c r="C32">
        <v>0</v>
      </c>
      <c r="D32">
        <v>0</v>
      </c>
      <c r="E32">
        <v>0</v>
      </c>
      <c r="F32">
        <v>0</v>
      </c>
      <c r="G32">
        <v>0</v>
      </c>
      <c r="I32">
        <v>0</v>
      </c>
      <c r="J32" s="17">
        <v>1.4783809000000001</v>
      </c>
      <c r="K32" s="21" t="s">
        <v>31</v>
      </c>
      <c r="M32" s="13">
        <v>0</v>
      </c>
      <c r="N32" s="17">
        <v>0.79825065396486727</v>
      </c>
      <c r="O32" s="21" t="s">
        <v>31</v>
      </c>
    </row>
    <row r="33" spans="2:15">
      <c r="B33" s="12" t="s">
        <v>120</v>
      </c>
      <c r="C33">
        <v>0</v>
      </c>
      <c r="D33">
        <v>0</v>
      </c>
      <c r="E33">
        <v>0</v>
      </c>
      <c r="F33">
        <v>0</v>
      </c>
      <c r="G33">
        <v>0</v>
      </c>
      <c r="I33" s="17">
        <v>0</v>
      </c>
      <c r="J33" s="17">
        <v>0.82609706192011867</v>
      </c>
      <c r="K33" s="21" t="s">
        <v>31</v>
      </c>
      <c r="M33" s="17">
        <v>0</v>
      </c>
      <c r="N33" s="17">
        <v>0.54537916857806001</v>
      </c>
      <c r="O33" s="21" t="s">
        <v>31</v>
      </c>
    </row>
  </sheetData>
  <pageMargins left="0.7" right="0.7" top="0.75" bottom="0.75" header="0.3" footer="0.3"/>
  <pageSetup scale="65" fitToHeight="0" orientation="portrait" r:id="rId1"/>
  <headerFooter scaleWithDoc="0">
    <oddHeader>&amp;C&amp;A</oddHeader>
    <oddFooter>&amp;CPage &amp;P&amp;RDR-19-031_srg.ceta.1418.xlsx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view="pageLayout" zoomScaleNormal="100" workbookViewId="0">
      <selection activeCell="J7" activeCellId="2" sqref="B28:I28 B17:J17 B7:J7"/>
    </sheetView>
  </sheetViews>
  <sheetFormatPr defaultRowHeight="14.25"/>
  <cols>
    <col min="1" max="2" width="10.875" customWidth="1"/>
    <col min="3" max="10" width="10.25" customWidth="1"/>
  </cols>
  <sheetData>
    <row r="1" spans="1:10">
      <c r="A1" t="s">
        <v>79</v>
      </c>
    </row>
    <row r="2" spans="1:10">
      <c r="A2" t="s">
        <v>93</v>
      </c>
    </row>
    <row r="3" spans="1:10">
      <c r="A3" t="s">
        <v>84</v>
      </c>
    </row>
    <row r="5" spans="1:10">
      <c r="A5" t="s">
        <v>35</v>
      </c>
    </row>
    <row r="6" spans="1:10">
      <c r="C6" t="s">
        <v>36</v>
      </c>
    </row>
    <row r="7" spans="1:10">
      <c r="A7" t="s">
        <v>16</v>
      </c>
      <c r="B7" s="28" t="s">
        <v>17</v>
      </c>
      <c r="C7" s="28" t="s">
        <v>4</v>
      </c>
      <c r="D7" s="28" t="s">
        <v>6</v>
      </c>
      <c r="E7" s="28" t="s">
        <v>8</v>
      </c>
      <c r="F7" s="28" t="s">
        <v>10</v>
      </c>
      <c r="G7" s="28" t="s">
        <v>12</v>
      </c>
      <c r="H7" s="28" t="s">
        <v>19</v>
      </c>
      <c r="I7" s="28" t="s">
        <v>14</v>
      </c>
      <c r="J7" s="28" t="s">
        <v>27</v>
      </c>
    </row>
    <row r="8" spans="1:10">
      <c r="A8" t="s">
        <v>69</v>
      </c>
      <c r="B8">
        <v>2014</v>
      </c>
      <c r="C8">
        <v>0</v>
      </c>
      <c r="D8">
        <v>1</v>
      </c>
      <c r="E8">
        <v>0</v>
      </c>
      <c r="F8">
        <v>0</v>
      </c>
      <c r="G8">
        <v>1</v>
      </c>
      <c r="H8">
        <v>2</v>
      </c>
      <c r="I8" s="13">
        <v>1.6923076923076923</v>
      </c>
      <c r="J8" s="19">
        <v>0.12800773759043749</v>
      </c>
    </row>
    <row r="9" spans="1:10">
      <c r="A9" t="s">
        <v>69</v>
      </c>
      <c r="B9">
        <v>2015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 s="13">
        <v>0</v>
      </c>
      <c r="J9" s="19"/>
    </row>
    <row r="10" spans="1:10">
      <c r="A10" t="s">
        <v>69</v>
      </c>
      <c r="B10">
        <v>2016</v>
      </c>
      <c r="C10">
        <v>0</v>
      </c>
      <c r="D10">
        <v>1</v>
      </c>
      <c r="E10">
        <v>0</v>
      </c>
      <c r="F10">
        <v>0</v>
      </c>
      <c r="G10">
        <v>0</v>
      </c>
      <c r="H10">
        <v>1</v>
      </c>
      <c r="I10" s="13">
        <v>1</v>
      </c>
      <c r="J10" s="19"/>
    </row>
    <row r="11" spans="1:10">
      <c r="A11" t="s">
        <v>69</v>
      </c>
      <c r="B11">
        <v>2017</v>
      </c>
      <c r="C11">
        <v>0</v>
      </c>
      <c r="D11">
        <v>0</v>
      </c>
      <c r="E11">
        <v>1</v>
      </c>
      <c r="F11">
        <v>0</v>
      </c>
      <c r="G11">
        <v>0</v>
      </c>
      <c r="H11">
        <v>1</v>
      </c>
      <c r="I11" s="13">
        <v>0</v>
      </c>
      <c r="J11" s="19"/>
    </row>
    <row r="12" spans="1:10">
      <c r="A12" t="s">
        <v>69</v>
      </c>
      <c r="B12">
        <v>2018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 s="13">
        <v>0</v>
      </c>
      <c r="J12" s="19"/>
    </row>
    <row r="13" spans="1:10">
      <c r="B13" s="12" t="s">
        <v>120</v>
      </c>
      <c r="C13">
        <v>0</v>
      </c>
      <c r="D13">
        <v>0.4</v>
      </c>
      <c r="E13" s="17">
        <v>0.2</v>
      </c>
      <c r="F13" s="17">
        <v>0</v>
      </c>
      <c r="G13" s="17">
        <v>0.2</v>
      </c>
      <c r="H13">
        <v>0.8</v>
      </c>
      <c r="I13" s="17">
        <v>0.53846153846153855</v>
      </c>
      <c r="J13" s="19">
        <v>2.5601547518087499E-2</v>
      </c>
    </row>
    <row r="14" spans="1:10">
      <c r="J14" s="19"/>
    </row>
    <row r="15" spans="1:10">
      <c r="A15" t="s">
        <v>40</v>
      </c>
      <c r="J15" s="19"/>
    </row>
    <row r="16" spans="1:10">
      <c r="C16" t="s">
        <v>36</v>
      </c>
      <c r="J16" s="19"/>
    </row>
    <row r="17" spans="1:10">
      <c r="A17" t="s">
        <v>16</v>
      </c>
      <c r="B17" s="28" t="s">
        <v>17</v>
      </c>
      <c r="C17" s="28" t="s">
        <v>4</v>
      </c>
      <c r="D17" s="28" t="s">
        <v>6</v>
      </c>
      <c r="E17" s="28" t="s">
        <v>8</v>
      </c>
      <c r="F17" s="28" t="s">
        <v>10</v>
      </c>
      <c r="G17" s="28" t="s">
        <v>12</v>
      </c>
      <c r="H17" s="28" t="s">
        <v>19</v>
      </c>
      <c r="I17" s="28" t="s">
        <v>14</v>
      </c>
      <c r="J17" s="28" t="s">
        <v>27</v>
      </c>
    </row>
    <row r="18" spans="1:10">
      <c r="A18" t="s">
        <v>69</v>
      </c>
      <c r="B18">
        <v>2014</v>
      </c>
      <c r="C18">
        <v>0</v>
      </c>
      <c r="D18">
        <v>1</v>
      </c>
      <c r="E18">
        <v>0</v>
      </c>
      <c r="F18">
        <v>0</v>
      </c>
      <c r="G18">
        <v>1</v>
      </c>
      <c r="H18">
        <v>2</v>
      </c>
      <c r="I18" s="13">
        <v>1.6923076923076923</v>
      </c>
      <c r="J18" s="19">
        <v>0.12800773759043749</v>
      </c>
    </row>
    <row r="19" spans="1:10">
      <c r="A19" t="s">
        <v>69</v>
      </c>
      <c r="B19">
        <v>2015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 s="13">
        <v>0</v>
      </c>
      <c r="J19" s="19"/>
    </row>
    <row r="20" spans="1:10">
      <c r="A20" t="s">
        <v>69</v>
      </c>
      <c r="B20">
        <v>2016</v>
      </c>
      <c r="C20">
        <v>0</v>
      </c>
      <c r="D20">
        <v>1</v>
      </c>
      <c r="E20">
        <v>0</v>
      </c>
      <c r="F20">
        <v>0</v>
      </c>
      <c r="G20">
        <v>0</v>
      </c>
      <c r="H20">
        <v>1</v>
      </c>
      <c r="I20" s="13">
        <v>1</v>
      </c>
      <c r="J20" s="19"/>
    </row>
    <row r="21" spans="1:10">
      <c r="A21" t="s">
        <v>69</v>
      </c>
      <c r="B21">
        <v>2017</v>
      </c>
      <c r="C21">
        <v>0</v>
      </c>
      <c r="D21">
        <v>0</v>
      </c>
      <c r="E21">
        <v>1</v>
      </c>
      <c r="F21">
        <v>0</v>
      </c>
      <c r="G21">
        <v>0</v>
      </c>
      <c r="H21">
        <v>1</v>
      </c>
      <c r="I21" s="13">
        <v>0</v>
      </c>
      <c r="J21" s="19"/>
    </row>
    <row r="22" spans="1:10">
      <c r="A22" t="s">
        <v>69</v>
      </c>
      <c r="B22">
        <v>2018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 s="13">
        <v>0</v>
      </c>
      <c r="J22" s="19"/>
    </row>
    <row r="23" spans="1:10">
      <c r="B23" s="12" t="s">
        <v>120</v>
      </c>
      <c r="C23">
        <v>0</v>
      </c>
      <c r="D23">
        <v>0.4</v>
      </c>
      <c r="E23" s="17">
        <v>0.2</v>
      </c>
      <c r="F23" s="17">
        <v>0</v>
      </c>
      <c r="G23" s="17">
        <v>0.2</v>
      </c>
      <c r="H23">
        <v>0.8</v>
      </c>
      <c r="I23" s="17">
        <v>0.53846153846153855</v>
      </c>
      <c r="J23" s="19">
        <v>2.5601547518087499E-2</v>
      </c>
    </row>
    <row r="26" spans="1:10">
      <c r="A26" t="s">
        <v>41</v>
      </c>
    </row>
    <row r="27" spans="1:10">
      <c r="C27" t="s">
        <v>36</v>
      </c>
    </row>
    <row r="28" spans="1:10">
      <c r="A28" t="s">
        <v>16</v>
      </c>
      <c r="B28" s="28" t="s">
        <v>17</v>
      </c>
      <c r="C28" s="28" t="s">
        <v>4</v>
      </c>
      <c r="D28" s="28" t="s">
        <v>6</v>
      </c>
      <c r="E28" s="28" t="s">
        <v>8</v>
      </c>
      <c r="F28" s="28" t="s">
        <v>10</v>
      </c>
      <c r="G28" s="28" t="s">
        <v>12</v>
      </c>
      <c r="H28" s="28" t="s">
        <v>19</v>
      </c>
      <c r="I28" s="28" t="s">
        <v>14</v>
      </c>
    </row>
    <row r="29" spans="1:10">
      <c r="A29" t="s">
        <v>69</v>
      </c>
      <c r="B29">
        <v>2014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</row>
    <row r="30" spans="1:10">
      <c r="A30" t="s">
        <v>69</v>
      </c>
      <c r="B30">
        <v>2015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10">
      <c r="A31" t="s">
        <v>69</v>
      </c>
      <c r="B31">
        <v>2016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 s="13">
        <v>0</v>
      </c>
    </row>
    <row r="32" spans="1:10">
      <c r="A32" t="s">
        <v>69</v>
      </c>
      <c r="B32">
        <v>2017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 s="13">
        <v>0</v>
      </c>
    </row>
    <row r="33" spans="1:10">
      <c r="A33" t="s">
        <v>69</v>
      </c>
      <c r="B33">
        <v>2018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 s="13">
        <v>0</v>
      </c>
    </row>
    <row r="34" spans="1:10">
      <c r="B34" s="12" t="s">
        <v>120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/>
    </row>
  </sheetData>
  <pageMargins left="0.7" right="0.7" top="0.75" bottom="0.75" header="0.3" footer="0.3"/>
  <pageSetup scale="80" fitToHeight="0" orientation="portrait" r:id="rId1"/>
  <headerFooter scaleWithDoc="0">
    <oddHeader>&amp;C&amp;A</oddHeader>
    <oddFooter>&amp;CPage &amp;P&amp;RDR-19-031_srg.ceta.1418.xlsx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view="pageLayout" topLeftCell="A15" zoomScaleNormal="100" workbookViewId="0">
      <selection activeCell="B27" activeCellId="2" sqref="C6:O6 C17:O17 B27:O27"/>
    </sheetView>
  </sheetViews>
  <sheetFormatPr defaultRowHeight="14.25"/>
  <cols>
    <col min="1" max="1" width="11.5" customWidth="1"/>
    <col min="2" max="7" width="8.125" customWidth="1"/>
    <col min="8" max="8" width="4.625" customWidth="1"/>
    <col min="9" max="11" width="11.5" customWidth="1"/>
    <col min="12" max="12" width="5.25" customWidth="1"/>
    <col min="13" max="15" width="11.5" customWidth="1"/>
    <col min="16" max="1015" width="8.875" customWidth="1"/>
  </cols>
  <sheetData>
    <row r="1" spans="1:15">
      <c r="A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 t="s">
        <v>42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 t="s">
        <v>35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33" t="s">
        <v>36</v>
      </c>
      <c r="D5" s="33"/>
      <c r="E5" s="33"/>
      <c r="F5" s="33"/>
      <c r="G5" s="33"/>
      <c r="H5" s="1"/>
      <c r="I5" s="33" t="s">
        <v>37</v>
      </c>
      <c r="J5" s="33"/>
      <c r="K5" s="33"/>
      <c r="L5" s="1"/>
      <c r="M5" s="33" t="s">
        <v>38</v>
      </c>
      <c r="N5" s="33"/>
      <c r="O5" s="33"/>
    </row>
    <row r="6" spans="1:15">
      <c r="A6" s="1" t="s">
        <v>16</v>
      </c>
      <c r="B6" s="1" t="s">
        <v>17</v>
      </c>
      <c r="C6" s="29" t="s">
        <v>4</v>
      </c>
      <c r="D6" s="29" t="s">
        <v>6</v>
      </c>
      <c r="E6" s="29" t="s">
        <v>8</v>
      </c>
      <c r="F6" s="29" t="s">
        <v>10</v>
      </c>
      <c r="G6" s="29" t="s">
        <v>12</v>
      </c>
      <c r="H6" s="29"/>
      <c r="I6" s="29" t="s">
        <v>39</v>
      </c>
      <c r="J6" s="29" t="s">
        <v>27</v>
      </c>
      <c r="K6" s="29" t="s">
        <v>29</v>
      </c>
      <c r="L6" s="29"/>
      <c r="M6" s="29" t="s">
        <v>39</v>
      </c>
      <c r="N6" s="29" t="s">
        <v>27</v>
      </c>
      <c r="O6" s="29" t="s">
        <v>29</v>
      </c>
    </row>
    <row r="7" spans="1:15">
      <c r="A7" s="1" t="s">
        <v>43</v>
      </c>
      <c r="B7" s="1">
        <v>2014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/>
      <c r="I7" s="1">
        <v>0</v>
      </c>
      <c r="J7" s="10">
        <v>4.2545979999999997</v>
      </c>
      <c r="K7" s="7" t="s">
        <v>31</v>
      </c>
      <c r="L7" s="1"/>
      <c r="M7" s="1">
        <v>0</v>
      </c>
      <c r="N7" s="10">
        <v>4.2545979999999997</v>
      </c>
      <c r="O7" s="7" t="s">
        <v>31</v>
      </c>
    </row>
    <row r="8" spans="1:15">
      <c r="A8" s="1" t="s">
        <v>43</v>
      </c>
      <c r="B8" s="1">
        <v>2015</v>
      </c>
      <c r="C8" s="1">
        <v>0</v>
      </c>
      <c r="D8" s="1">
        <v>0</v>
      </c>
      <c r="E8" s="1">
        <v>0</v>
      </c>
      <c r="F8" s="1">
        <v>0</v>
      </c>
      <c r="G8" s="1">
        <v>1</v>
      </c>
      <c r="H8" s="1"/>
      <c r="I8" s="9">
        <v>6.0095846999999996</v>
      </c>
      <c r="J8" s="10">
        <v>5.3637759999999997</v>
      </c>
      <c r="K8" s="7">
        <f t="shared" ref="K8:K12" si="0">J8/I8</f>
        <v>0.89253688362192485</v>
      </c>
      <c r="L8" s="1"/>
      <c r="M8" s="13">
        <v>5.1081469999999998</v>
      </c>
      <c r="N8" s="17">
        <v>4.6763690000000002</v>
      </c>
      <c r="O8" s="7">
        <f t="shared" ref="O8:O12" si="1">N8/M8</f>
        <v>0.91547267531650922</v>
      </c>
    </row>
    <row r="9" spans="1:15">
      <c r="A9" s="1" t="s">
        <v>43</v>
      </c>
      <c r="B9" s="1">
        <v>2016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/>
      <c r="I9" s="9">
        <v>0</v>
      </c>
      <c r="J9" s="10">
        <v>4.482926</v>
      </c>
      <c r="K9" s="7" t="s">
        <v>31</v>
      </c>
      <c r="L9" s="1"/>
      <c r="M9" s="18">
        <v>0</v>
      </c>
      <c r="N9" s="10">
        <v>4.482926</v>
      </c>
      <c r="O9" s="7" t="s">
        <v>31</v>
      </c>
    </row>
    <row r="10" spans="1:15">
      <c r="A10" s="1" t="s">
        <v>43</v>
      </c>
      <c r="B10" s="1">
        <v>2017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/>
      <c r="I10" s="9">
        <v>0</v>
      </c>
      <c r="J10" s="10">
        <v>4.4452759999999998</v>
      </c>
      <c r="K10" s="7" t="s">
        <v>31</v>
      </c>
      <c r="L10" s="1"/>
      <c r="M10" s="18">
        <v>0</v>
      </c>
      <c r="N10" s="10">
        <v>4.4452759999999998</v>
      </c>
      <c r="O10" s="7" t="s">
        <v>31</v>
      </c>
    </row>
    <row r="11" spans="1:15">
      <c r="A11" s="1" t="s">
        <v>43</v>
      </c>
      <c r="B11" s="1">
        <v>2018</v>
      </c>
      <c r="C11" s="1">
        <v>0</v>
      </c>
      <c r="D11" s="1">
        <v>1</v>
      </c>
      <c r="E11" s="1">
        <v>0</v>
      </c>
      <c r="F11" s="1">
        <v>0</v>
      </c>
      <c r="G11" s="1">
        <v>0</v>
      </c>
      <c r="H11" s="1"/>
      <c r="I11" s="9">
        <v>4.0139934999999998</v>
      </c>
      <c r="J11" s="10">
        <v>3.5755455999999999</v>
      </c>
      <c r="K11" s="7">
        <f t="shared" si="0"/>
        <v>0.89077015196960341</v>
      </c>
      <c r="L11" s="1"/>
      <c r="M11" s="18">
        <v>3.5618949999999998</v>
      </c>
      <c r="N11" s="10">
        <v>2.9465469999999998</v>
      </c>
      <c r="O11" s="7">
        <f t="shared" si="1"/>
        <v>0.82724139818832387</v>
      </c>
    </row>
    <row r="12" spans="1:15">
      <c r="A12" s="1"/>
      <c r="B12" s="12" t="s">
        <v>120</v>
      </c>
      <c r="C12" s="8">
        <v>0</v>
      </c>
      <c r="D12" s="8">
        <v>0.2</v>
      </c>
      <c r="E12" s="8">
        <v>0</v>
      </c>
      <c r="F12" s="8">
        <v>0</v>
      </c>
      <c r="G12" s="8">
        <v>0.2</v>
      </c>
      <c r="H12" s="1"/>
      <c r="I12" s="8">
        <f>AVERAGE(I7:I11)</f>
        <v>2.0047156399999997</v>
      </c>
      <c r="J12" s="8">
        <f>SQRT(J7^2+J8^2+J9^2+J10^2+J11^2)/5</f>
        <v>1.9951273412502908</v>
      </c>
      <c r="K12" s="7">
        <f t="shared" si="0"/>
        <v>0.9952171277769305</v>
      </c>
      <c r="L12" s="1"/>
      <c r="M12" s="8">
        <f>AVERAGE(M7:M11)</f>
        <v>1.7340083999999998</v>
      </c>
      <c r="N12" s="8">
        <f>SQRT(N7^2+N8^2+N9^2+N10^2+N11^2)/5</f>
        <v>1.8815873578085711</v>
      </c>
      <c r="O12" s="7">
        <f t="shared" si="1"/>
        <v>1.0851085599173402</v>
      </c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 t="s">
        <v>40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1"/>
      <c r="B16" s="1"/>
      <c r="C16" s="33" t="s">
        <v>36</v>
      </c>
      <c r="D16" s="33"/>
      <c r="E16" s="33"/>
      <c r="F16" s="33"/>
      <c r="G16" s="33"/>
      <c r="H16" s="1"/>
      <c r="I16" s="33" t="s">
        <v>37</v>
      </c>
      <c r="J16" s="33"/>
      <c r="K16" s="33"/>
      <c r="L16" s="1"/>
      <c r="M16" s="33" t="s">
        <v>38</v>
      </c>
      <c r="N16" s="33"/>
      <c r="O16" s="33"/>
    </row>
    <row r="17" spans="1:15">
      <c r="A17" s="1" t="s">
        <v>16</v>
      </c>
      <c r="B17" s="1" t="s">
        <v>17</v>
      </c>
      <c r="C17" s="29" t="s">
        <v>4</v>
      </c>
      <c r="D17" s="29" t="s">
        <v>6</v>
      </c>
      <c r="E17" s="29" t="s">
        <v>8</v>
      </c>
      <c r="F17" s="29" t="s">
        <v>10</v>
      </c>
      <c r="G17" s="29" t="s">
        <v>12</v>
      </c>
      <c r="H17" s="29"/>
      <c r="I17" s="29" t="s">
        <v>39</v>
      </c>
      <c r="J17" s="29" t="s">
        <v>27</v>
      </c>
      <c r="K17" s="29" t="s">
        <v>29</v>
      </c>
      <c r="L17" s="29"/>
      <c r="M17" s="29" t="s">
        <v>39</v>
      </c>
      <c r="N17" s="29" t="s">
        <v>27</v>
      </c>
      <c r="O17" s="29" t="s">
        <v>29</v>
      </c>
    </row>
    <row r="18" spans="1:15">
      <c r="A18" s="1" t="s">
        <v>43</v>
      </c>
      <c r="B18" s="1">
        <v>2014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/>
      <c r="I18" s="1">
        <v>0</v>
      </c>
      <c r="J18" s="10">
        <v>3.255668</v>
      </c>
      <c r="K18" s="7" t="s">
        <v>31</v>
      </c>
      <c r="L18" s="1"/>
      <c r="M18" s="1">
        <v>0</v>
      </c>
      <c r="N18" s="10">
        <v>3.255668</v>
      </c>
      <c r="O18" s="7" t="s">
        <v>31</v>
      </c>
    </row>
    <row r="19" spans="1:15">
      <c r="A19" s="1" t="s">
        <v>43</v>
      </c>
      <c r="B19" s="1">
        <v>2015</v>
      </c>
      <c r="C19" s="1">
        <v>0</v>
      </c>
      <c r="D19" s="1">
        <v>0</v>
      </c>
      <c r="E19" s="1">
        <v>0</v>
      </c>
      <c r="F19" s="1">
        <v>0</v>
      </c>
      <c r="G19" s="1">
        <v>1</v>
      </c>
      <c r="H19" s="1"/>
      <c r="I19" s="9">
        <v>6.0095846999999996</v>
      </c>
      <c r="J19" s="10">
        <v>5.3637759999999997</v>
      </c>
      <c r="K19" s="7">
        <f t="shared" ref="K19" si="2">J19/I19</f>
        <v>0.89253688362192485</v>
      </c>
      <c r="L19" s="1"/>
      <c r="M19" s="13">
        <v>5.1081469999999998</v>
      </c>
      <c r="N19" s="17">
        <v>4.6763690000000002</v>
      </c>
      <c r="O19" s="7">
        <f t="shared" ref="O19:O23" si="3">N19/M19</f>
        <v>0.91547267531650922</v>
      </c>
    </row>
    <row r="20" spans="1:15">
      <c r="A20" s="1" t="s">
        <v>43</v>
      </c>
      <c r="B20" s="1">
        <v>2016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/>
      <c r="I20" s="13">
        <v>0</v>
      </c>
      <c r="J20" s="17">
        <v>3.4411339999999999</v>
      </c>
      <c r="K20" s="7" t="s">
        <v>31</v>
      </c>
      <c r="L20" s="1"/>
      <c r="M20" s="13">
        <v>0</v>
      </c>
      <c r="N20" s="17">
        <v>3.4411339999999999</v>
      </c>
      <c r="O20" s="7" t="s">
        <v>31</v>
      </c>
    </row>
    <row r="21" spans="1:15">
      <c r="A21" s="1" t="s">
        <v>43</v>
      </c>
      <c r="B21" s="1">
        <v>2017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/>
      <c r="I21" s="13">
        <v>0</v>
      </c>
      <c r="J21" s="17">
        <v>3.5571480000000002</v>
      </c>
      <c r="K21" s="7" t="s">
        <v>31</v>
      </c>
      <c r="L21" s="1"/>
      <c r="M21" s="13">
        <v>0</v>
      </c>
      <c r="N21" s="17">
        <v>3.5571480000000002</v>
      </c>
      <c r="O21" s="7" t="s">
        <v>31</v>
      </c>
    </row>
    <row r="22" spans="1:15">
      <c r="A22" s="1" t="s">
        <v>43</v>
      </c>
      <c r="B22" s="1">
        <v>2018</v>
      </c>
      <c r="C22" s="1">
        <v>0</v>
      </c>
      <c r="D22" s="1">
        <v>1</v>
      </c>
      <c r="E22" s="1">
        <v>0</v>
      </c>
      <c r="F22" s="1">
        <v>0</v>
      </c>
      <c r="G22" s="1">
        <v>0</v>
      </c>
      <c r="H22" s="1"/>
      <c r="I22" s="13">
        <v>4.0139934999999998</v>
      </c>
      <c r="J22" s="17">
        <v>3.5755455999999999</v>
      </c>
      <c r="K22" s="7">
        <v>0.89077010000000001</v>
      </c>
      <c r="L22" s="1"/>
      <c r="M22" s="13">
        <v>3.5618949999999998</v>
      </c>
      <c r="N22" s="17">
        <v>2.9465469999999998</v>
      </c>
      <c r="O22" s="7">
        <f t="shared" si="3"/>
        <v>0.82724139818832387</v>
      </c>
    </row>
    <row r="23" spans="1:15">
      <c r="A23" s="1"/>
      <c r="B23" s="12" t="s">
        <v>120</v>
      </c>
      <c r="C23" s="8">
        <v>0</v>
      </c>
      <c r="D23" s="8">
        <v>0.2</v>
      </c>
      <c r="E23" s="8">
        <v>0</v>
      </c>
      <c r="F23" s="8">
        <v>0</v>
      </c>
      <c r="G23" s="8">
        <v>0.2</v>
      </c>
      <c r="H23" s="1"/>
      <c r="I23" s="8">
        <f>AVERAGE(I18:I22)</f>
        <v>2.0047156399999997</v>
      </c>
      <c r="J23" s="8">
        <f>SQRT(J18^2+J19^2+J20^2+J21^2+J22^2)/5</f>
        <v>1.7509848490713946</v>
      </c>
      <c r="K23" s="7">
        <f t="shared" ref="K23" si="4">J23/I23</f>
        <v>0.8734330266767385</v>
      </c>
      <c r="L23" s="1"/>
      <c r="M23" s="8">
        <f>AVERAGE(M18:M22)</f>
        <v>1.7340083999999998</v>
      </c>
      <c r="N23" s="8">
        <f>SQRT(N18^2+N19^2+N20^2+N21^2+N22^2)/5</f>
        <v>1.6204276654445764</v>
      </c>
      <c r="O23" s="7">
        <f t="shared" si="3"/>
        <v>0.93449816358708326</v>
      </c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1"/>
      <c r="B26" s="1"/>
      <c r="C26" s="33" t="s">
        <v>36</v>
      </c>
      <c r="D26" s="33"/>
      <c r="E26" s="33"/>
      <c r="F26" s="33"/>
      <c r="G26" s="33"/>
      <c r="H26" s="1"/>
      <c r="I26" s="33" t="s">
        <v>37</v>
      </c>
      <c r="J26" s="33"/>
      <c r="K26" s="33"/>
      <c r="L26" s="1"/>
      <c r="M26" s="33" t="s">
        <v>38</v>
      </c>
      <c r="N26" s="33"/>
      <c r="O26" s="33"/>
    </row>
    <row r="27" spans="1:15">
      <c r="A27" s="1" t="s">
        <v>16</v>
      </c>
      <c r="B27" s="29" t="s">
        <v>17</v>
      </c>
      <c r="C27" s="29" t="s">
        <v>4</v>
      </c>
      <c r="D27" s="29" t="s">
        <v>6</v>
      </c>
      <c r="E27" s="29" t="s">
        <v>8</v>
      </c>
      <c r="F27" s="29" t="s">
        <v>10</v>
      </c>
      <c r="G27" s="29" t="s">
        <v>12</v>
      </c>
      <c r="H27" s="29"/>
      <c r="I27" s="29" t="s">
        <v>39</v>
      </c>
      <c r="J27" s="29" t="s">
        <v>27</v>
      </c>
      <c r="K27" s="29" t="s">
        <v>29</v>
      </c>
      <c r="L27" s="29"/>
      <c r="M27" s="29" t="s">
        <v>39</v>
      </c>
      <c r="N27" s="29" t="s">
        <v>27</v>
      </c>
      <c r="O27" s="29" t="s">
        <v>29</v>
      </c>
    </row>
    <row r="28" spans="1:15">
      <c r="A28" s="1" t="s">
        <v>43</v>
      </c>
      <c r="B28" s="1">
        <v>2014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/>
      <c r="I28" s="9">
        <v>0</v>
      </c>
      <c r="J28" s="10">
        <v>1.2742910000000001</v>
      </c>
      <c r="K28" s="7" t="s">
        <v>31</v>
      </c>
      <c r="L28" s="1"/>
      <c r="M28" s="13">
        <v>0</v>
      </c>
      <c r="N28" s="17">
        <v>1.2742910000000001</v>
      </c>
      <c r="O28" s="7" t="s">
        <v>31</v>
      </c>
    </row>
    <row r="29" spans="1:15">
      <c r="A29" s="1" t="s">
        <v>43</v>
      </c>
      <c r="B29" s="1">
        <v>2015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/>
      <c r="I29" s="9">
        <v>0</v>
      </c>
      <c r="J29" s="10">
        <v>3.0530979999999999</v>
      </c>
      <c r="K29" s="7" t="s">
        <v>31</v>
      </c>
      <c r="L29" s="1"/>
      <c r="M29" s="13">
        <v>0</v>
      </c>
      <c r="N29" s="17">
        <v>2.5598730000000001</v>
      </c>
      <c r="O29" s="7" t="s">
        <v>31</v>
      </c>
    </row>
    <row r="30" spans="1:15">
      <c r="A30" s="1" t="s">
        <v>43</v>
      </c>
      <c r="B30" s="1">
        <v>2016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/>
      <c r="I30" s="9">
        <v>0</v>
      </c>
      <c r="J30" s="17">
        <v>1.4154095</v>
      </c>
      <c r="K30" s="7" t="s">
        <v>31</v>
      </c>
      <c r="L30" s="1"/>
      <c r="M30" s="13">
        <v>0</v>
      </c>
      <c r="N30" s="17">
        <v>1.4154095</v>
      </c>
      <c r="O30" s="7" t="s">
        <v>31</v>
      </c>
    </row>
    <row r="31" spans="1:15">
      <c r="A31" s="1" t="s">
        <v>43</v>
      </c>
      <c r="B31" s="1">
        <v>2017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/>
      <c r="I31" s="9">
        <v>0</v>
      </c>
      <c r="J31" s="17">
        <v>1.3729705000000001</v>
      </c>
      <c r="K31" s="7" t="s">
        <v>31</v>
      </c>
      <c r="L31" s="1"/>
      <c r="M31" s="13">
        <v>0</v>
      </c>
      <c r="N31" s="17">
        <v>1.3729705000000001</v>
      </c>
      <c r="O31" s="7" t="s">
        <v>31</v>
      </c>
    </row>
    <row r="32" spans="1:15">
      <c r="A32" s="1" t="s">
        <v>43</v>
      </c>
      <c r="B32" s="1">
        <v>2018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/>
      <c r="I32" s="9">
        <v>0</v>
      </c>
      <c r="J32" s="17">
        <v>3.133823</v>
      </c>
      <c r="K32" s="7" t="s">
        <v>31</v>
      </c>
      <c r="L32" s="1"/>
      <c r="M32" s="13">
        <v>0</v>
      </c>
      <c r="N32" s="17">
        <v>2.9979200000000001</v>
      </c>
      <c r="O32" s="7" t="s">
        <v>31</v>
      </c>
    </row>
    <row r="33" spans="1:15">
      <c r="A33" s="1"/>
      <c r="B33" s="12" t="s">
        <v>120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1"/>
      <c r="I33" s="8">
        <f>AVERAGE(I28:I32)</f>
        <v>0</v>
      </c>
      <c r="J33" s="8">
        <f>SQRT(J28^2+J29^2+J30^2+J31^2+J32^2)/5</f>
        <v>0.99306603188659115</v>
      </c>
      <c r="K33" s="7" t="s">
        <v>31</v>
      </c>
      <c r="L33" s="8"/>
      <c r="M33" s="8">
        <f>AVERAGE(M28:M32)</f>
        <v>0</v>
      </c>
      <c r="N33" s="8">
        <f>SQRT(N28^2+N29^2+N30^2+N31^2+N32^2)/5</f>
        <v>0.91766494325043269</v>
      </c>
      <c r="O33" s="7" t="s">
        <v>31</v>
      </c>
    </row>
    <row r="34" spans="1: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</sheetData>
  <mergeCells count="9">
    <mergeCell ref="C26:G26"/>
    <mergeCell ref="I26:K26"/>
    <mergeCell ref="M26:O26"/>
    <mergeCell ref="C5:G5"/>
    <mergeCell ref="I5:K5"/>
    <mergeCell ref="M5:O5"/>
    <mergeCell ref="C16:G16"/>
    <mergeCell ref="I16:K16"/>
    <mergeCell ref="M16:O16"/>
  </mergeCells>
  <pageMargins left="0.7" right="0.7" top="0.75" bottom="0.75" header="0.3" footer="0.3"/>
  <pageSetup scale="59" fitToHeight="0" orientation="portrait" r:id="rId1"/>
  <headerFooter scaleWithDoc="0">
    <oddHeader>&amp;C&amp;A</oddHeader>
    <oddFooter>&amp;CPage &amp;P&amp;RDR-19-031_srg.ceta.1418.xlsx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view="pageLayout" zoomScaleNormal="100" workbookViewId="0">
      <selection activeCell="B27" activeCellId="2" sqref="B6:O6 B17:O17 B27:O27"/>
    </sheetView>
  </sheetViews>
  <sheetFormatPr defaultRowHeight="14.25"/>
  <cols>
    <col min="1" max="1" width="11.5" customWidth="1"/>
    <col min="2" max="2" width="8.375" customWidth="1"/>
    <col min="3" max="7" width="7.75" customWidth="1"/>
    <col min="8" max="8" width="1.5" customWidth="1"/>
    <col min="9" max="11" width="11.5" customWidth="1"/>
    <col min="12" max="12" width="1.875" customWidth="1"/>
    <col min="13" max="15" width="11.5" customWidth="1"/>
    <col min="16" max="1018" width="8.875" customWidth="1"/>
  </cols>
  <sheetData>
    <row r="1" spans="1:15">
      <c r="A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2" t="s">
        <v>70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2" t="s">
        <v>35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33" t="s">
        <v>36</v>
      </c>
      <c r="D5" s="33"/>
      <c r="E5" s="33"/>
      <c r="F5" s="33"/>
      <c r="G5" s="33"/>
      <c r="H5" s="1"/>
      <c r="I5" s="33" t="s">
        <v>37</v>
      </c>
      <c r="J5" s="33"/>
      <c r="K5" s="33"/>
      <c r="L5" s="1"/>
      <c r="M5" s="33" t="s">
        <v>38</v>
      </c>
      <c r="N5" s="33"/>
      <c r="O5" s="33"/>
    </row>
    <row r="6" spans="1:15">
      <c r="A6" t="s">
        <v>16</v>
      </c>
      <c r="B6" s="28" t="s">
        <v>17</v>
      </c>
      <c r="C6" s="30" t="s">
        <v>4</v>
      </c>
      <c r="D6" s="30" t="s">
        <v>6</v>
      </c>
      <c r="E6" s="30" t="s">
        <v>8</v>
      </c>
      <c r="F6" s="30" t="s">
        <v>10</v>
      </c>
      <c r="G6" s="30" t="s">
        <v>12</v>
      </c>
      <c r="H6" s="30"/>
      <c r="I6" s="29" t="s">
        <v>39</v>
      </c>
      <c r="J6" s="29" t="s">
        <v>27</v>
      </c>
      <c r="K6" s="29" t="s">
        <v>29</v>
      </c>
      <c r="L6" s="29"/>
      <c r="M6" s="29" t="s">
        <v>39</v>
      </c>
      <c r="N6" s="29" t="s">
        <v>27</v>
      </c>
      <c r="O6" s="29" t="s">
        <v>29</v>
      </c>
    </row>
    <row r="7" spans="1:15">
      <c r="A7" s="12" t="s">
        <v>71</v>
      </c>
      <c r="B7" s="1">
        <v>2014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/>
      <c r="I7" s="9">
        <v>0</v>
      </c>
      <c r="J7" s="6">
        <v>4.2545979999999997</v>
      </c>
      <c r="K7" s="7" t="s">
        <v>31</v>
      </c>
      <c r="L7" s="1"/>
      <c r="M7" s="1">
        <v>0</v>
      </c>
      <c r="N7" s="6">
        <v>4.2545979999999997</v>
      </c>
      <c r="O7" s="7" t="s">
        <v>31</v>
      </c>
    </row>
    <row r="8" spans="1:15">
      <c r="A8" s="12" t="s">
        <v>71</v>
      </c>
      <c r="B8" s="1">
        <v>2015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/>
      <c r="I8" s="9">
        <v>0</v>
      </c>
      <c r="J8" s="6">
        <v>4.362336</v>
      </c>
      <c r="K8" s="7" t="s">
        <v>31</v>
      </c>
      <c r="L8" s="1"/>
      <c r="M8" s="1">
        <v>0</v>
      </c>
      <c r="N8" s="6">
        <v>4.362336</v>
      </c>
      <c r="O8" s="7" t="s">
        <v>31</v>
      </c>
    </row>
    <row r="9" spans="1:15">
      <c r="A9" s="12" t="s">
        <v>71</v>
      </c>
      <c r="B9" s="1">
        <v>2016</v>
      </c>
      <c r="C9" s="1">
        <v>0</v>
      </c>
      <c r="D9" s="1">
        <v>1</v>
      </c>
      <c r="E9" s="1">
        <v>0</v>
      </c>
      <c r="F9" s="1">
        <v>0</v>
      </c>
      <c r="G9" s="1">
        <v>0</v>
      </c>
      <c r="H9" s="1"/>
      <c r="I9" s="9">
        <v>5.0086114000000004</v>
      </c>
      <c r="J9" s="6">
        <v>4.4837524999999996</v>
      </c>
      <c r="K9" s="7">
        <v>0.895208</v>
      </c>
      <c r="L9" s="1"/>
      <c r="M9" s="9">
        <v>5.0086114000000004</v>
      </c>
      <c r="N9" s="6">
        <v>4.4837524999999996</v>
      </c>
      <c r="O9" s="7">
        <v>0.895208</v>
      </c>
    </row>
    <row r="10" spans="1:15">
      <c r="A10" s="12" t="s">
        <v>71</v>
      </c>
      <c r="B10" s="1">
        <v>2017</v>
      </c>
      <c r="C10" s="1">
        <v>0</v>
      </c>
      <c r="D10" s="1">
        <v>1</v>
      </c>
      <c r="E10" s="1">
        <v>0</v>
      </c>
      <c r="F10" s="1">
        <v>0</v>
      </c>
      <c r="G10" s="1">
        <v>0</v>
      </c>
      <c r="H10" s="1"/>
      <c r="I10" s="9">
        <v>6.6</v>
      </c>
      <c r="J10" s="6">
        <v>5.8997703000000001</v>
      </c>
      <c r="K10" s="7">
        <v>0.89390460000000005</v>
      </c>
      <c r="L10" s="1"/>
      <c r="M10" s="9">
        <v>6.6</v>
      </c>
      <c r="N10" s="6">
        <v>5.8997703000000001</v>
      </c>
      <c r="O10" s="7">
        <v>0.89390460000000005</v>
      </c>
    </row>
    <row r="11" spans="1:15">
      <c r="A11" s="12" t="s">
        <v>71</v>
      </c>
      <c r="B11" s="1">
        <v>2018</v>
      </c>
      <c r="C11" s="1">
        <v>0</v>
      </c>
      <c r="D11" s="1">
        <v>1</v>
      </c>
      <c r="E11" s="1">
        <v>0</v>
      </c>
      <c r="F11" s="1">
        <v>0</v>
      </c>
      <c r="G11" s="1">
        <v>0</v>
      </c>
      <c r="H11" s="1"/>
      <c r="I11" s="9">
        <v>3.2130584</v>
      </c>
      <c r="J11" s="6">
        <v>2.8620964999999998</v>
      </c>
      <c r="K11" s="7">
        <v>0.89077010000000001</v>
      </c>
      <c r="L11" s="1"/>
      <c r="M11" s="9">
        <v>3.2130584</v>
      </c>
      <c r="N11" s="6">
        <v>2.8620964999999998</v>
      </c>
      <c r="O11" s="7">
        <v>0.89077010000000001</v>
      </c>
    </row>
    <row r="12" spans="1:15">
      <c r="A12" s="1"/>
      <c r="B12" s="12" t="s">
        <v>120</v>
      </c>
      <c r="C12" s="8">
        <v>0</v>
      </c>
      <c r="D12" s="8">
        <v>0.6</v>
      </c>
      <c r="E12" s="8">
        <v>0</v>
      </c>
      <c r="F12" s="8">
        <v>0</v>
      </c>
      <c r="G12" s="8">
        <v>0</v>
      </c>
      <c r="H12" s="1"/>
      <c r="I12" s="8">
        <f>AVERAGE(I7:I11)</f>
        <v>2.9643339600000003</v>
      </c>
      <c r="J12" s="8">
        <f>SQRT(J7^2+J8^2+J9^2+J10^2+J11^2)/5</f>
        <v>2.0023436465085664</v>
      </c>
      <c r="K12" s="7">
        <f t="shared" ref="K12" si="0">J12/I12</f>
        <v>0.67547842905951339</v>
      </c>
      <c r="L12" s="1"/>
      <c r="M12" s="8">
        <f>AVERAGE(M7:M11)</f>
        <v>2.9643339600000003</v>
      </c>
      <c r="N12" s="8">
        <f>SQRT(N7^2+N8^2+N9^2+N10^2+N11^2)/5</f>
        <v>2.0023436465085664</v>
      </c>
      <c r="O12" s="7">
        <f t="shared" ref="O12" si="1">N12/M12</f>
        <v>0.67547842905951339</v>
      </c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2" t="s">
        <v>40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1"/>
      <c r="B16" s="1"/>
      <c r="C16" s="33" t="s">
        <v>36</v>
      </c>
      <c r="D16" s="33"/>
      <c r="E16" s="33"/>
      <c r="F16" s="33"/>
      <c r="G16" s="33"/>
      <c r="H16" s="1"/>
      <c r="I16" s="33" t="s">
        <v>37</v>
      </c>
      <c r="J16" s="33"/>
      <c r="K16" s="33"/>
      <c r="L16" s="1"/>
      <c r="M16" s="33" t="s">
        <v>38</v>
      </c>
      <c r="N16" s="33"/>
      <c r="O16" s="33"/>
    </row>
    <row r="17" spans="1:15">
      <c r="A17" t="s">
        <v>16</v>
      </c>
      <c r="B17" s="28" t="s">
        <v>17</v>
      </c>
      <c r="C17" s="30" t="s">
        <v>4</v>
      </c>
      <c r="D17" s="30" t="s">
        <v>6</v>
      </c>
      <c r="E17" s="30" t="s">
        <v>8</v>
      </c>
      <c r="F17" s="30" t="s">
        <v>10</v>
      </c>
      <c r="G17" s="30" t="s">
        <v>12</v>
      </c>
      <c r="H17" s="30"/>
      <c r="I17" s="29" t="s">
        <v>39</v>
      </c>
      <c r="J17" s="29" t="s">
        <v>27</v>
      </c>
      <c r="K17" s="29" t="s">
        <v>29</v>
      </c>
      <c r="L17" s="29"/>
      <c r="M17" s="29" t="s">
        <v>39</v>
      </c>
      <c r="N17" s="29" t="s">
        <v>27</v>
      </c>
      <c r="O17" s="29" t="s">
        <v>29</v>
      </c>
    </row>
    <row r="18" spans="1:15">
      <c r="A18" s="12" t="s">
        <v>71</v>
      </c>
      <c r="B18" s="1">
        <v>2014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/>
      <c r="I18" s="9">
        <v>0</v>
      </c>
      <c r="J18" s="6">
        <v>3.255668</v>
      </c>
      <c r="K18" s="7" t="s">
        <v>31</v>
      </c>
      <c r="L18" s="1"/>
      <c r="M18" s="9">
        <v>0</v>
      </c>
      <c r="N18" s="6">
        <v>3.255668</v>
      </c>
      <c r="O18" s="7" t="s">
        <v>31</v>
      </c>
    </row>
    <row r="19" spans="1:15">
      <c r="A19" s="12" t="s">
        <v>71</v>
      </c>
      <c r="B19" s="1">
        <v>2015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/>
      <c r="I19" s="9">
        <v>0</v>
      </c>
      <c r="J19" s="6">
        <v>3.1109270000000002</v>
      </c>
      <c r="K19" s="7" t="s">
        <v>31</v>
      </c>
      <c r="L19" s="1"/>
      <c r="M19" s="9">
        <v>0</v>
      </c>
      <c r="N19" s="6">
        <v>3.1109270000000002</v>
      </c>
      <c r="O19" s="7" t="s">
        <v>31</v>
      </c>
    </row>
    <row r="20" spans="1:15">
      <c r="A20" s="12" t="s">
        <v>71</v>
      </c>
      <c r="B20" s="1">
        <v>2016</v>
      </c>
      <c r="C20" s="1">
        <v>0</v>
      </c>
      <c r="D20" s="1">
        <v>1</v>
      </c>
      <c r="E20" s="1">
        <v>0</v>
      </c>
      <c r="F20" s="1">
        <v>0</v>
      </c>
      <c r="G20" s="1">
        <v>0</v>
      </c>
      <c r="H20" s="1"/>
      <c r="I20" s="9">
        <v>5.0086114000000004</v>
      </c>
      <c r="J20" s="6">
        <v>4.4837524999999996</v>
      </c>
      <c r="K20" s="7">
        <v>0.895208</v>
      </c>
      <c r="L20" s="1"/>
      <c r="M20" s="9">
        <v>5.0086114000000004</v>
      </c>
      <c r="N20" s="6">
        <v>4.4837524999999996</v>
      </c>
      <c r="O20" s="7">
        <v>0.895208</v>
      </c>
    </row>
    <row r="21" spans="1:15">
      <c r="A21" s="12" t="s">
        <v>71</v>
      </c>
      <c r="B21" s="1">
        <v>2017</v>
      </c>
      <c r="C21" s="1">
        <v>0</v>
      </c>
      <c r="D21" s="1">
        <v>1</v>
      </c>
      <c r="E21" s="1">
        <v>0</v>
      </c>
      <c r="F21" s="1">
        <v>0</v>
      </c>
      <c r="G21" s="1">
        <v>0</v>
      </c>
      <c r="H21" s="1"/>
      <c r="I21" s="9">
        <v>6.6</v>
      </c>
      <c r="J21" s="6">
        <v>5.8997703000000001</v>
      </c>
      <c r="K21" s="7">
        <v>0.89390460000000005</v>
      </c>
      <c r="L21" s="1"/>
      <c r="M21" s="9">
        <v>6.6</v>
      </c>
      <c r="N21" s="6">
        <v>5.8997703000000001</v>
      </c>
      <c r="O21" s="7">
        <v>0.89390460000000005</v>
      </c>
    </row>
    <row r="22" spans="1:15">
      <c r="A22" s="12" t="s">
        <v>71</v>
      </c>
      <c r="B22" s="1">
        <v>2018</v>
      </c>
      <c r="C22" s="1">
        <v>0</v>
      </c>
      <c r="D22" s="1">
        <v>1</v>
      </c>
      <c r="E22" s="1">
        <v>0</v>
      </c>
      <c r="F22" s="1">
        <v>0</v>
      </c>
      <c r="G22" s="1">
        <v>0</v>
      </c>
      <c r="H22" s="1"/>
      <c r="I22" s="9">
        <v>3.2130584</v>
      </c>
      <c r="J22" s="6">
        <v>2.8620964999999998</v>
      </c>
      <c r="K22" s="7">
        <v>0.89077010000000001</v>
      </c>
      <c r="L22" s="1"/>
      <c r="M22" s="9">
        <v>3.2130584</v>
      </c>
      <c r="N22" s="6">
        <v>2.8620964999999998</v>
      </c>
      <c r="O22" s="7">
        <v>0.89077010000000001</v>
      </c>
    </row>
    <row r="23" spans="1:15">
      <c r="A23" s="1"/>
      <c r="B23" s="12" t="s">
        <v>120</v>
      </c>
      <c r="C23" s="8">
        <v>0</v>
      </c>
      <c r="D23" s="8">
        <v>0.6</v>
      </c>
      <c r="E23" s="8">
        <v>0</v>
      </c>
      <c r="F23" s="8">
        <v>0</v>
      </c>
      <c r="G23" s="8">
        <v>0</v>
      </c>
      <c r="H23" s="1"/>
      <c r="I23" s="8">
        <f>AVERAGE(I18:I22)</f>
        <v>2.9643339600000003</v>
      </c>
      <c r="J23" s="8">
        <f>SQRT(J18^2+J19^2+J20^2+J21^2+J22^2)/5</f>
        <v>1.8262547837022478</v>
      </c>
      <c r="K23" s="7">
        <f t="shared" ref="K23" si="2">J23/I23</f>
        <v>0.61607592408456158</v>
      </c>
      <c r="L23" s="1"/>
      <c r="M23" s="8">
        <f>AVERAGE(M18:M22)</f>
        <v>2.9643339600000003</v>
      </c>
      <c r="N23" s="8">
        <f>SQRT(N18^2+N19^2+N20^2+N21^2+N22^2)/5</f>
        <v>1.8262547837022478</v>
      </c>
      <c r="O23" s="7">
        <f t="shared" ref="O23" si="3">N23/M23</f>
        <v>0.61607592408456158</v>
      </c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2" t="s">
        <v>65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1"/>
      <c r="B26" s="1"/>
      <c r="C26" s="33" t="s">
        <v>36</v>
      </c>
      <c r="D26" s="33"/>
      <c r="E26" s="33"/>
      <c r="F26" s="33"/>
      <c r="G26" s="33"/>
      <c r="H26" s="1"/>
      <c r="I26" s="33" t="s">
        <v>37</v>
      </c>
      <c r="J26" s="33"/>
      <c r="K26" s="33"/>
      <c r="L26" s="1"/>
      <c r="M26" s="33" t="s">
        <v>38</v>
      </c>
      <c r="N26" s="33"/>
      <c r="O26" s="33"/>
    </row>
    <row r="27" spans="1:15">
      <c r="A27" t="s">
        <v>16</v>
      </c>
      <c r="B27" s="28" t="s">
        <v>17</v>
      </c>
      <c r="C27" s="30" t="s">
        <v>4</v>
      </c>
      <c r="D27" s="30" t="s">
        <v>6</v>
      </c>
      <c r="E27" s="30" t="s">
        <v>8</v>
      </c>
      <c r="F27" s="30" t="s">
        <v>10</v>
      </c>
      <c r="G27" s="30" t="s">
        <v>12</v>
      </c>
      <c r="H27" s="30"/>
      <c r="I27" s="29" t="s">
        <v>39</v>
      </c>
      <c r="J27" s="29" t="s">
        <v>27</v>
      </c>
      <c r="K27" s="29" t="s">
        <v>29</v>
      </c>
      <c r="L27" s="29"/>
      <c r="M27" s="29" t="s">
        <v>39</v>
      </c>
      <c r="N27" s="29" t="s">
        <v>27</v>
      </c>
      <c r="O27" s="29" t="s">
        <v>29</v>
      </c>
    </row>
    <row r="28" spans="1:15">
      <c r="A28" s="12" t="s">
        <v>71</v>
      </c>
      <c r="B28" s="1">
        <v>2014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/>
      <c r="I28" s="1">
        <v>0</v>
      </c>
      <c r="J28" s="6">
        <v>1.2742910000000001</v>
      </c>
      <c r="K28" s="7" t="s">
        <v>31</v>
      </c>
      <c r="L28" s="1"/>
      <c r="M28" s="1">
        <v>0</v>
      </c>
      <c r="N28" s="6">
        <v>1.2742910000000001</v>
      </c>
      <c r="O28" s="7" t="s">
        <v>31</v>
      </c>
    </row>
    <row r="29" spans="1:15">
      <c r="A29" s="12" t="s">
        <v>71</v>
      </c>
      <c r="B29" s="1">
        <v>2015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/>
      <c r="I29" s="1">
        <v>0</v>
      </c>
      <c r="J29" s="6">
        <v>1.5642381999999999</v>
      </c>
      <c r="K29" s="7" t="s">
        <v>31</v>
      </c>
      <c r="L29" s="1"/>
      <c r="M29" s="1">
        <v>0</v>
      </c>
      <c r="N29" s="6">
        <v>1.5642381999999999</v>
      </c>
      <c r="O29" s="7" t="s">
        <v>31</v>
      </c>
    </row>
    <row r="30" spans="1:15">
      <c r="A30" s="12" t="s">
        <v>71</v>
      </c>
      <c r="B30" s="1">
        <v>2016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/>
      <c r="I30" s="1">
        <v>0</v>
      </c>
      <c r="J30" s="6">
        <v>3.1274139999999999</v>
      </c>
      <c r="K30" s="7" t="s">
        <v>31</v>
      </c>
      <c r="L30" s="1"/>
      <c r="M30" s="1">
        <v>0</v>
      </c>
      <c r="N30" s="6">
        <v>3.1274139999999999</v>
      </c>
      <c r="O30" s="7" t="s">
        <v>31</v>
      </c>
    </row>
    <row r="31" spans="1:15">
      <c r="A31" s="12" t="s">
        <v>71</v>
      </c>
      <c r="B31" s="1">
        <v>2017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/>
      <c r="I31" s="1">
        <v>0</v>
      </c>
      <c r="J31" s="6">
        <v>2.9017029999999999</v>
      </c>
      <c r="K31" s="7" t="s">
        <v>31</v>
      </c>
      <c r="L31" s="1"/>
      <c r="M31" s="1">
        <v>0</v>
      </c>
      <c r="N31" s="6">
        <v>2.9017029999999999</v>
      </c>
      <c r="O31" s="7" t="s">
        <v>31</v>
      </c>
    </row>
    <row r="32" spans="1:15">
      <c r="A32" s="12" t="s">
        <v>71</v>
      </c>
      <c r="B32" s="1">
        <v>2018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/>
      <c r="I32" s="1">
        <v>0</v>
      </c>
      <c r="J32" s="6">
        <v>3.1464470000000002</v>
      </c>
      <c r="K32" s="7" t="s">
        <v>31</v>
      </c>
      <c r="L32" s="1"/>
      <c r="M32" s="1">
        <v>0</v>
      </c>
      <c r="N32" s="6">
        <v>3.1464470000000002</v>
      </c>
      <c r="O32" s="7" t="s">
        <v>31</v>
      </c>
    </row>
    <row r="33" spans="1:15">
      <c r="A33" s="1"/>
      <c r="B33" s="12" t="s">
        <v>120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1"/>
      <c r="I33" s="8">
        <f>AVERAGE(I28:I32)</f>
        <v>0</v>
      </c>
      <c r="J33" s="8">
        <f>SQRT(J28^2+J29^2+J30^2+J31^2+J32^2)/5</f>
        <v>1.1343965100516527</v>
      </c>
      <c r="K33" s="7" t="s">
        <v>31</v>
      </c>
      <c r="L33" s="1"/>
      <c r="M33" s="8">
        <f>AVERAGE(M28:M32)</f>
        <v>0</v>
      </c>
      <c r="N33" s="8">
        <f>SQRT(N28^2+N29^2+N30^2+N31^2+N32^2)/5</f>
        <v>1.1343965100516527</v>
      </c>
      <c r="O33" s="7" t="s">
        <v>31</v>
      </c>
    </row>
    <row r="34" spans="1: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mergeCells count="9">
    <mergeCell ref="C26:G26"/>
    <mergeCell ref="I26:K26"/>
    <mergeCell ref="M26:O26"/>
    <mergeCell ref="C5:G5"/>
    <mergeCell ref="I5:K5"/>
    <mergeCell ref="M5:O5"/>
    <mergeCell ref="C16:G16"/>
    <mergeCell ref="I16:K16"/>
    <mergeCell ref="M16:O16"/>
  </mergeCells>
  <pageMargins left="0.7" right="0.7" top="0.75" bottom="0.75" header="0.3" footer="0.3"/>
  <pageSetup scale="63" fitToHeight="0" orientation="portrait" r:id="rId1"/>
  <headerFooter scaleWithDoc="0">
    <oddHeader>&amp;C&amp;A</oddHeader>
    <oddFooter>&amp;CPage &amp;P&amp;RDR-19-031_srg.ceta.1418.xlsx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6"/>
  <sheetViews>
    <sheetView view="pageLayout" zoomScaleNormal="100" workbookViewId="0">
      <selection activeCell="B7" activeCellId="3" sqref="C36 B28:I28 B17:I17 B7:I7"/>
    </sheetView>
  </sheetViews>
  <sheetFormatPr defaultRowHeight="14.25"/>
  <cols>
    <col min="1" max="9" width="11.5" style="12" customWidth="1"/>
    <col min="10" max="1023" width="9.5" style="12" customWidth="1"/>
    <col min="1024" max="1024" width="10" style="12" customWidth="1"/>
  </cols>
  <sheetData>
    <row r="1" spans="1:9">
      <c r="A1" t="s">
        <v>79</v>
      </c>
    </row>
    <row r="2" spans="1:9">
      <c r="A2" s="12" t="s">
        <v>70</v>
      </c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2" t="s">
        <v>35</v>
      </c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33" t="s">
        <v>36</v>
      </c>
      <c r="D6" s="33"/>
      <c r="E6" s="33"/>
      <c r="F6" s="33"/>
      <c r="G6" s="33"/>
      <c r="H6" s="1"/>
      <c r="I6" s="1"/>
    </row>
    <row r="7" spans="1:9">
      <c r="A7" s="1" t="s">
        <v>16</v>
      </c>
      <c r="B7" s="29" t="s">
        <v>17</v>
      </c>
      <c r="C7" s="30" t="s">
        <v>4</v>
      </c>
      <c r="D7" s="30" t="s">
        <v>6</v>
      </c>
      <c r="E7" s="30" t="s">
        <v>8</v>
      </c>
      <c r="F7" s="30" t="s">
        <v>10</v>
      </c>
      <c r="G7" s="30" t="s">
        <v>12</v>
      </c>
      <c r="H7" s="30" t="s">
        <v>19</v>
      </c>
      <c r="I7" s="30" t="s">
        <v>14</v>
      </c>
    </row>
    <row r="8" spans="1:9">
      <c r="A8" s="12" t="s">
        <v>71</v>
      </c>
      <c r="B8" s="1">
        <v>2014</v>
      </c>
      <c r="C8" s="1">
        <v>0</v>
      </c>
      <c r="D8" s="1">
        <v>4</v>
      </c>
      <c r="E8" s="1">
        <v>0</v>
      </c>
      <c r="F8" s="1">
        <v>0</v>
      </c>
      <c r="G8" s="1">
        <v>0</v>
      </c>
      <c r="H8" s="1">
        <v>4</v>
      </c>
      <c r="I8" s="1">
        <v>4</v>
      </c>
    </row>
    <row r="9" spans="1:9">
      <c r="A9" s="12" t="s">
        <v>71</v>
      </c>
      <c r="B9" s="1">
        <v>2015</v>
      </c>
      <c r="C9" s="1">
        <v>0</v>
      </c>
      <c r="D9" s="1">
        <v>2</v>
      </c>
      <c r="E9" s="1">
        <v>0</v>
      </c>
      <c r="F9" s="1">
        <v>0</v>
      </c>
      <c r="G9" s="1">
        <v>0</v>
      </c>
      <c r="H9" s="1">
        <v>2</v>
      </c>
      <c r="I9" s="1">
        <v>2</v>
      </c>
    </row>
    <row r="10" spans="1:9">
      <c r="A10" s="12" t="s">
        <v>71</v>
      </c>
      <c r="B10" s="1">
        <v>2016</v>
      </c>
      <c r="C10" s="1">
        <v>0</v>
      </c>
      <c r="D10" s="1">
        <v>1</v>
      </c>
      <c r="E10" s="1">
        <v>0</v>
      </c>
      <c r="F10" s="1">
        <v>0</v>
      </c>
      <c r="G10" s="1">
        <v>0</v>
      </c>
      <c r="H10" s="1">
        <v>1</v>
      </c>
      <c r="I10" s="1">
        <v>1</v>
      </c>
    </row>
    <row r="11" spans="1:9">
      <c r="A11" s="12" t="s">
        <v>71</v>
      </c>
      <c r="B11" s="1">
        <v>2017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</row>
    <row r="12" spans="1:9">
      <c r="A12" s="12" t="s">
        <v>71</v>
      </c>
      <c r="B12" s="1">
        <v>2018</v>
      </c>
      <c r="C12" s="1">
        <v>0</v>
      </c>
      <c r="D12" s="1">
        <v>1</v>
      </c>
      <c r="E12" s="1">
        <v>0</v>
      </c>
      <c r="F12" s="1">
        <v>0</v>
      </c>
      <c r="G12" s="1">
        <v>0</v>
      </c>
      <c r="H12" s="1">
        <v>1</v>
      </c>
      <c r="I12" s="1">
        <v>1</v>
      </c>
    </row>
    <row r="13" spans="1:9">
      <c r="A13" s="1"/>
      <c r="B13" s="12" t="s">
        <v>120</v>
      </c>
      <c r="C13" s="8">
        <v>0</v>
      </c>
      <c r="D13" s="8">
        <v>1.6</v>
      </c>
      <c r="E13" s="1">
        <v>0</v>
      </c>
      <c r="F13" s="8">
        <v>0</v>
      </c>
      <c r="G13" s="8">
        <v>0</v>
      </c>
      <c r="H13" s="1">
        <v>1.6</v>
      </c>
      <c r="I13" s="1">
        <v>1.6</v>
      </c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2" t="s">
        <v>40</v>
      </c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33" t="s">
        <v>36</v>
      </c>
      <c r="D16" s="33"/>
      <c r="E16" s="33"/>
      <c r="F16" s="33"/>
      <c r="G16" s="33"/>
      <c r="H16" s="1"/>
      <c r="I16" s="1"/>
    </row>
    <row r="17" spans="1:9">
      <c r="A17" s="1" t="s">
        <v>16</v>
      </c>
      <c r="B17" s="29" t="s">
        <v>17</v>
      </c>
      <c r="C17" s="30" t="s">
        <v>4</v>
      </c>
      <c r="D17" s="30" t="s">
        <v>6</v>
      </c>
      <c r="E17" s="30" t="s">
        <v>8</v>
      </c>
      <c r="F17" s="30" t="s">
        <v>10</v>
      </c>
      <c r="G17" s="30" t="s">
        <v>12</v>
      </c>
      <c r="H17" s="30" t="s">
        <v>19</v>
      </c>
      <c r="I17" s="30" t="s">
        <v>14</v>
      </c>
    </row>
    <row r="18" spans="1:9">
      <c r="A18" s="12" t="s">
        <v>71</v>
      </c>
      <c r="B18" s="1">
        <v>2014</v>
      </c>
      <c r="C18" s="1">
        <v>0</v>
      </c>
      <c r="D18" s="1">
        <v>4</v>
      </c>
      <c r="E18" s="1">
        <v>0</v>
      </c>
      <c r="F18" s="1">
        <v>0</v>
      </c>
      <c r="G18" s="1">
        <v>0</v>
      </c>
      <c r="H18" s="1">
        <v>4</v>
      </c>
      <c r="I18" s="1">
        <v>4</v>
      </c>
    </row>
    <row r="19" spans="1:9">
      <c r="A19" s="12" t="s">
        <v>71</v>
      </c>
      <c r="B19" s="1">
        <v>2015</v>
      </c>
      <c r="C19" s="1">
        <v>0</v>
      </c>
      <c r="D19" s="1">
        <v>2</v>
      </c>
      <c r="E19" s="1">
        <v>0</v>
      </c>
      <c r="F19" s="1">
        <v>0</v>
      </c>
      <c r="G19" s="1">
        <v>0</v>
      </c>
      <c r="H19" s="1">
        <v>2</v>
      </c>
      <c r="I19" s="1">
        <v>2</v>
      </c>
    </row>
    <row r="20" spans="1:9">
      <c r="A20" s="12" t="s">
        <v>71</v>
      </c>
      <c r="B20" s="1">
        <v>2016</v>
      </c>
      <c r="C20" s="1">
        <v>0</v>
      </c>
      <c r="D20" s="1">
        <v>1</v>
      </c>
      <c r="E20" s="1">
        <v>0</v>
      </c>
      <c r="F20" s="1">
        <v>0</v>
      </c>
      <c r="G20" s="1">
        <v>0</v>
      </c>
      <c r="H20" s="1">
        <v>1</v>
      </c>
      <c r="I20" s="1">
        <v>1</v>
      </c>
    </row>
    <row r="21" spans="1:9">
      <c r="A21" s="12" t="s">
        <v>71</v>
      </c>
      <c r="B21" s="1">
        <v>2017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</row>
    <row r="22" spans="1:9">
      <c r="A22" s="12" t="s">
        <v>71</v>
      </c>
      <c r="B22" s="1">
        <v>2018</v>
      </c>
      <c r="C22" s="1">
        <v>0</v>
      </c>
      <c r="D22" s="1">
        <v>1</v>
      </c>
      <c r="E22" s="1">
        <v>0</v>
      </c>
      <c r="F22" s="1">
        <v>0</v>
      </c>
      <c r="G22" s="1">
        <v>0</v>
      </c>
      <c r="H22" s="1">
        <v>1</v>
      </c>
      <c r="I22" s="1">
        <v>1</v>
      </c>
    </row>
    <row r="23" spans="1:9">
      <c r="A23" s="1"/>
      <c r="B23" s="12" t="s">
        <v>120</v>
      </c>
      <c r="C23" s="8">
        <v>0</v>
      </c>
      <c r="D23" s="8">
        <v>1.6</v>
      </c>
      <c r="E23" s="1">
        <v>0</v>
      </c>
      <c r="F23" s="8">
        <v>0</v>
      </c>
      <c r="G23" s="8">
        <v>0</v>
      </c>
      <c r="H23" s="1">
        <v>1.6</v>
      </c>
      <c r="I23" s="1">
        <v>1.6</v>
      </c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 t="s">
        <v>41</v>
      </c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33" t="s">
        <v>36</v>
      </c>
      <c r="D27" s="33"/>
      <c r="E27" s="33"/>
      <c r="F27" s="33"/>
      <c r="G27" s="33"/>
      <c r="H27" s="1"/>
      <c r="I27" s="1"/>
    </row>
    <row r="28" spans="1:9">
      <c r="A28" s="1" t="s">
        <v>16</v>
      </c>
      <c r="B28" s="29" t="s">
        <v>17</v>
      </c>
      <c r="C28" s="30" t="s">
        <v>4</v>
      </c>
      <c r="D28" s="30" t="s">
        <v>6</v>
      </c>
      <c r="E28" s="30" t="s">
        <v>8</v>
      </c>
      <c r="F28" s="30" t="s">
        <v>10</v>
      </c>
      <c r="G28" s="30" t="s">
        <v>12</v>
      </c>
      <c r="H28" s="30" t="s">
        <v>19</v>
      </c>
      <c r="I28" s="30" t="s">
        <v>14</v>
      </c>
    </row>
    <row r="29" spans="1:9">
      <c r="A29" s="12" t="s">
        <v>71</v>
      </c>
      <c r="B29" s="1">
        <v>2014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</row>
    <row r="30" spans="1:9">
      <c r="A30" s="12" t="s">
        <v>71</v>
      </c>
      <c r="B30" s="1">
        <v>2015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</row>
    <row r="31" spans="1:9">
      <c r="A31" s="12" t="s">
        <v>71</v>
      </c>
      <c r="B31" s="1">
        <v>2016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</row>
    <row r="32" spans="1:9">
      <c r="A32" s="12" t="s">
        <v>71</v>
      </c>
      <c r="B32" s="1">
        <v>2017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</row>
    <row r="33" spans="1:9">
      <c r="A33" s="12" t="s">
        <v>71</v>
      </c>
      <c r="B33" s="1">
        <v>2018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</row>
    <row r="34" spans="1:9">
      <c r="A34" s="1"/>
      <c r="B34" s="12" t="s">
        <v>120</v>
      </c>
      <c r="C34" s="8">
        <v>0</v>
      </c>
      <c r="D34" s="8">
        <v>0</v>
      </c>
      <c r="E34" s="1">
        <v>0</v>
      </c>
      <c r="F34" s="8">
        <v>0</v>
      </c>
      <c r="G34" s="8">
        <v>0</v>
      </c>
      <c r="H34" s="8">
        <v>0</v>
      </c>
      <c r="I34" s="8">
        <v>0</v>
      </c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29"/>
      <c r="D36" s="1"/>
      <c r="E36" s="1"/>
      <c r="F36" s="1"/>
      <c r="G36" s="1"/>
      <c r="H36" s="1"/>
      <c r="I36" s="1"/>
    </row>
  </sheetData>
  <mergeCells count="3">
    <mergeCell ref="C6:G6"/>
    <mergeCell ref="C16:G16"/>
    <mergeCell ref="C27:G27"/>
  </mergeCells>
  <pageMargins left="0.7" right="0.7" top="0.75" bottom="0.75" header="0.3" footer="0.3"/>
  <pageSetup scale="80" fitToHeight="0" pageOrder="overThenDown" orientation="portrait" r:id="rId1"/>
  <headerFooter scaleWithDoc="0">
    <oddHeader>&amp;C&amp;"Liberation Sans11,Regular"&amp;K000000&amp;A</oddHeader>
    <oddFooter>&amp;C&amp;"Liberation Sans11,Regular"&amp;K000000Page &amp;P&amp;RDR-19-031_srg.ceta.1418.xlsx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view="pageLayout" zoomScaleNormal="100" workbookViewId="0">
      <selection activeCell="O27" activeCellId="2" sqref="C6:O6 C17:O17 C27:O27"/>
    </sheetView>
  </sheetViews>
  <sheetFormatPr defaultRowHeight="14.25"/>
  <cols>
    <col min="1" max="1" width="10.875" customWidth="1"/>
    <col min="2" max="2" width="7.5" customWidth="1"/>
    <col min="3" max="7" width="7.75" customWidth="1"/>
    <col min="8" max="8" width="3.125" customWidth="1"/>
    <col min="9" max="11" width="10.875" customWidth="1"/>
    <col min="12" max="12" width="1.75" customWidth="1"/>
    <col min="13" max="15" width="10.875" customWidth="1"/>
  </cols>
  <sheetData>
    <row r="1" spans="1:15">
      <c r="A1" t="s">
        <v>78</v>
      </c>
    </row>
    <row r="2" spans="1:15">
      <c r="A2" t="s">
        <v>72</v>
      </c>
    </row>
    <row r="4" spans="1:15">
      <c r="A4" t="s">
        <v>35</v>
      </c>
    </row>
    <row r="5" spans="1:15">
      <c r="E5" s="20" t="s">
        <v>36</v>
      </c>
      <c r="J5" s="20" t="s">
        <v>37</v>
      </c>
      <c r="N5" s="20" t="s">
        <v>38</v>
      </c>
    </row>
    <row r="6" spans="1:15">
      <c r="A6" t="s">
        <v>16</v>
      </c>
      <c r="B6" t="s">
        <v>17</v>
      </c>
      <c r="C6" s="28" t="s">
        <v>4</v>
      </c>
      <c r="D6" s="28" t="s">
        <v>6</v>
      </c>
      <c r="E6" s="28" t="s">
        <v>8</v>
      </c>
      <c r="F6" s="28" t="s">
        <v>10</v>
      </c>
      <c r="G6" s="28" t="s">
        <v>12</v>
      </c>
      <c r="H6" s="28"/>
      <c r="I6" s="28" t="s">
        <v>39</v>
      </c>
      <c r="J6" s="28" t="s">
        <v>27</v>
      </c>
      <c r="K6" s="28" t="s">
        <v>29</v>
      </c>
      <c r="L6" s="28"/>
      <c r="M6" s="28" t="s">
        <v>39</v>
      </c>
      <c r="N6" s="28" t="s">
        <v>27</v>
      </c>
      <c r="O6" s="28" t="s">
        <v>29</v>
      </c>
    </row>
    <row r="7" spans="1:15">
      <c r="A7" t="s">
        <v>73</v>
      </c>
      <c r="B7">
        <v>2014</v>
      </c>
      <c r="C7">
        <v>0</v>
      </c>
      <c r="D7">
        <v>2</v>
      </c>
      <c r="E7">
        <v>0</v>
      </c>
      <c r="F7">
        <v>0</v>
      </c>
      <c r="G7">
        <v>0</v>
      </c>
      <c r="I7" s="13">
        <v>10.054945</v>
      </c>
      <c r="J7" s="17">
        <v>6.210261</v>
      </c>
      <c r="K7" s="17">
        <v>0.61763251812913944</v>
      </c>
      <c r="M7" s="13">
        <v>8.8467032500000009</v>
      </c>
      <c r="N7" s="17">
        <v>4.4594041707314878</v>
      </c>
      <c r="O7" s="17">
        <v>0.5040752520699151</v>
      </c>
    </row>
    <row r="8" spans="1:15">
      <c r="A8" t="s">
        <v>73</v>
      </c>
      <c r="B8">
        <v>2015</v>
      </c>
      <c r="C8">
        <v>0</v>
      </c>
      <c r="D8">
        <v>0</v>
      </c>
      <c r="E8">
        <v>0</v>
      </c>
      <c r="F8">
        <v>0</v>
      </c>
      <c r="G8">
        <v>0</v>
      </c>
      <c r="I8" s="13">
        <v>0</v>
      </c>
      <c r="J8" s="17">
        <v>4.362336</v>
      </c>
      <c r="K8" s="21" t="s">
        <v>31</v>
      </c>
      <c r="M8" s="13">
        <v>0</v>
      </c>
      <c r="N8" s="17">
        <v>2.837504</v>
      </c>
      <c r="O8" s="21" t="s">
        <v>31</v>
      </c>
    </row>
    <row r="9" spans="1:15">
      <c r="A9" t="s">
        <v>73</v>
      </c>
      <c r="B9">
        <v>2016</v>
      </c>
      <c r="C9">
        <v>0</v>
      </c>
      <c r="D9">
        <v>0</v>
      </c>
      <c r="E9">
        <v>0</v>
      </c>
      <c r="F9">
        <v>1</v>
      </c>
      <c r="G9">
        <v>0</v>
      </c>
      <c r="I9" s="13">
        <v>5.0769231000000001</v>
      </c>
      <c r="J9" s="17">
        <v>4.5449057000000002</v>
      </c>
      <c r="K9" s="17">
        <v>0.89520869999999997</v>
      </c>
      <c r="M9" s="13">
        <v>4.2153846349999995</v>
      </c>
      <c r="N9" s="17">
        <v>3.8565057644998331</v>
      </c>
      <c r="O9" s="21" t="s">
        <v>31</v>
      </c>
    </row>
    <row r="10" spans="1:15">
      <c r="A10" t="s">
        <v>73</v>
      </c>
      <c r="B10">
        <v>2017</v>
      </c>
      <c r="C10">
        <v>0</v>
      </c>
      <c r="D10">
        <v>1</v>
      </c>
      <c r="E10">
        <v>1</v>
      </c>
      <c r="F10">
        <v>1</v>
      </c>
      <c r="G10">
        <v>1</v>
      </c>
      <c r="I10" s="13">
        <v>17.5176002</v>
      </c>
      <c r="J10" s="17">
        <v>7.9494917000000003</v>
      </c>
      <c r="K10" s="17">
        <v>0.45380029999999999</v>
      </c>
      <c r="M10" s="13">
        <v>14.089960169999999</v>
      </c>
      <c r="N10" s="17">
        <v>6.8948848796516957</v>
      </c>
      <c r="O10" s="21" t="s">
        <v>31</v>
      </c>
    </row>
    <row r="11" spans="1:15">
      <c r="A11" t="s">
        <v>73</v>
      </c>
      <c r="B11">
        <v>2018</v>
      </c>
      <c r="C11">
        <v>0</v>
      </c>
      <c r="D11">
        <v>2</v>
      </c>
      <c r="E11">
        <v>0</v>
      </c>
      <c r="F11">
        <v>0</v>
      </c>
      <c r="G11">
        <v>1</v>
      </c>
      <c r="I11" s="13">
        <v>15.126766399999999</v>
      </c>
      <c r="J11" s="17">
        <v>7.8222053999999996</v>
      </c>
      <c r="K11" s="17">
        <v>0.51711019999999996</v>
      </c>
      <c r="M11" s="13">
        <v>13.157751439999998</v>
      </c>
      <c r="N11" s="17">
        <v>6.7545820243189363</v>
      </c>
      <c r="O11" s="21" t="s">
        <v>31</v>
      </c>
    </row>
    <row r="12" spans="1:15">
      <c r="B12" s="12" t="s">
        <v>120</v>
      </c>
      <c r="C12" s="17">
        <v>0</v>
      </c>
      <c r="D12" s="17">
        <v>1</v>
      </c>
      <c r="E12" s="17">
        <v>0.2</v>
      </c>
      <c r="F12" s="17">
        <v>0.4</v>
      </c>
      <c r="G12" s="17">
        <v>0.4</v>
      </c>
      <c r="I12" s="17">
        <v>9.55524694</v>
      </c>
      <c r="J12" s="17">
        <v>2.8469970178773814</v>
      </c>
      <c r="K12" s="17">
        <v>0.29795117130456716</v>
      </c>
      <c r="M12" s="17">
        <v>8.0619598989999997</v>
      </c>
      <c r="N12" s="17">
        <v>2.3321592316690207</v>
      </c>
      <c r="O12" s="17">
        <v>0.28927943836067704</v>
      </c>
    </row>
    <row r="15" spans="1:15">
      <c r="A15" t="s">
        <v>40</v>
      </c>
    </row>
    <row r="16" spans="1:15">
      <c r="E16" s="20" t="s">
        <v>36</v>
      </c>
      <c r="J16" s="20" t="s">
        <v>37</v>
      </c>
      <c r="N16" s="20" t="s">
        <v>38</v>
      </c>
    </row>
    <row r="17" spans="1:15">
      <c r="A17" t="s">
        <v>16</v>
      </c>
      <c r="B17" t="s">
        <v>17</v>
      </c>
      <c r="C17" s="28" t="s">
        <v>4</v>
      </c>
      <c r="D17" s="28" t="s">
        <v>6</v>
      </c>
      <c r="E17" s="28" t="s">
        <v>8</v>
      </c>
      <c r="F17" s="28" t="s">
        <v>10</v>
      </c>
      <c r="G17" s="28" t="s">
        <v>12</v>
      </c>
      <c r="H17" s="28"/>
      <c r="I17" s="28" t="s">
        <v>39</v>
      </c>
      <c r="J17" s="28" t="s">
        <v>27</v>
      </c>
      <c r="K17" s="28" t="s">
        <v>29</v>
      </c>
      <c r="L17" s="28"/>
      <c r="M17" s="28" t="s">
        <v>39</v>
      </c>
      <c r="N17" s="28" t="s">
        <v>27</v>
      </c>
      <c r="O17" s="28" t="s">
        <v>29</v>
      </c>
    </row>
    <row r="18" spans="1:15">
      <c r="A18" t="s">
        <v>73</v>
      </c>
      <c r="B18">
        <v>2014</v>
      </c>
      <c r="C18">
        <v>0</v>
      </c>
      <c r="D18">
        <v>1</v>
      </c>
      <c r="E18">
        <v>0</v>
      </c>
      <c r="F18">
        <v>0</v>
      </c>
      <c r="G18">
        <v>0</v>
      </c>
      <c r="I18" s="13">
        <v>5.054945</v>
      </c>
      <c r="J18" s="17">
        <v>4.5274190000000001</v>
      </c>
      <c r="K18" s="17">
        <v>0.89564159451784342</v>
      </c>
      <c r="M18" s="13">
        <v>4.4467032500000006</v>
      </c>
      <c r="N18" s="17">
        <v>3.2510052590783194</v>
      </c>
      <c r="O18" s="17">
        <v>0.73110461308123476</v>
      </c>
    </row>
    <row r="19" spans="1:15">
      <c r="A19" t="s">
        <v>73</v>
      </c>
      <c r="B19">
        <v>2015</v>
      </c>
      <c r="C19">
        <v>0</v>
      </c>
      <c r="D19">
        <v>0</v>
      </c>
      <c r="E19">
        <v>0</v>
      </c>
      <c r="F19">
        <v>0</v>
      </c>
      <c r="G19">
        <v>0</v>
      </c>
      <c r="I19" s="13">
        <v>0</v>
      </c>
      <c r="J19" s="17">
        <v>3.1109270000000002</v>
      </c>
      <c r="K19" s="21" t="s">
        <v>31</v>
      </c>
      <c r="M19" s="13">
        <v>0</v>
      </c>
      <c r="N19" s="17">
        <v>2.837504</v>
      </c>
      <c r="O19" s="21" t="s">
        <v>31</v>
      </c>
    </row>
    <row r="20" spans="1:15">
      <c r="A20" t="s">
        <v>73</v>
      </c>
      <c r="B20">
        <v>2016</v>
      </c>
      <c r="C20">
        <v>0</v>
      </c>
      <c r="D20">
        <v>0</v>
      </c>
      <c r="E20">
        <v>0</v>
      </c>
      <c r="F20">
        <v>0</v>
      </c>
      <c r="G20">
        <v>0</v>
      </c>
      <c r="I20" s="13">
        <v>0</v>
      </c>
      <c r="J20" s="17">
        <v>3.0696699999999999</v>
      </c>
      <c r="K20" s="21" t="s">
        <v>31</v>
      </c>
      <c r="M20" s="13">
        <v>0</v>
      </c>
      <c r="N20" s="17">
        <v>2.5860944988228436</v>
      </c>
      <c r="O20" s="21" t="s">
        <v>31</v>
      </c>
    </row>
    <row r="21" spans="1:15">
      <c r="A21" t="s">
        <v>73</v>
      </c>
      <c r="B21">
        <v>2017</v>
      </c>
      <c r="C21">
        <v>0</v>
      </c>
      <c r="D21">
        <v>1</v>
      </c>
      <c r="E21">
        <v>1</v>
      </c>
      <c r="F21">
        <v>1</v>
      </c>
      <c r="G21">
        <v>1</v>
      </c>
      <c r="I21" s="13">
        <v>17.5176002</v>
      </c>
      <c r="J21" s="17">
        <v>7.9494917000000003</v>
      </c>
      <c r="K21" s="17">
        <v>0.45380029999999999</v>
      </c>
      <c r="M21" s="13">
        <v>14.089960169999999</v>
      </c>
      <c r="N21" s="17">
        <v>6.8948848796516957</v>
      </c>
      <c r="O21" s="21" t="s">
        <v>31</v>
      </c>
    </row>
    <row r="22" spans="1:15">
      <c r="A22" t="s">
        <v>73</v>
      </c>
      <c r="B22">
        <v>2018</v>
      </c>
      <c r="C22">
        <v>0</v>
      </c>
      <c r="D22">
        <v>1</v>
      </c>
      <c r="E22">
        <v>0</v>
      </c>
      <c r="F22">
        <v>0</v>
      </c>
      <c r="G22">
        <v>0</v>
      </c>
      <c r="I22" s="13">
        <v>4.1157579999999996</v>
      </c>
      <c r="J22" s="17">
        <v>3.6661942999999999</v>
      </c>
      <c r="K22" s="17">
        <v>0.89077010000000001</v>
      </c>
      <c r="M22" s="13">
        <v>3.6483942999999996</v>
      </c>
      <c r="N22" s="17">
        <v>3.1086190421068998</v>
      </c>
      <c r="O22" s="21" t="s">
        <v>31</v>
      </c>
    </row>
    <row r="23" spans="1:15">
      <c r="B23" s="12" t="s">
        <v>120</v>
      </c>
      <c r="C23" s="17">
        <v>0</v>
      </c>
      <c r="D23" s="17">
        <v>0.6</v>
      </c>
      <c r="E23" s="17">
        <v>0.2</v>
      </c>
      <c r="F23" s="17">
        <v>0.2</v>
      </c>
      <c r="G23" s="17">
        <v>0.2</v>
      </c>
      <c r="I23" s="17">
        <v>5.3376606400000002</v>
      </c>
      <c r="J23" s="17">
        <v>2.156234332752462</v>
      </c>
      <c r="K23" s="17">
        <v>0.40396617135863139</v>
      </c>
      <c r="M23" s="17">
        <v>4.4370115439999998</v>
      </c>
      <c r="N23" s="17">
        <v>1.8167146033872448</v>
      </c>
      <c r="O23" s="17">
        <v>0.40944554355372775</v>
      </c>
    </row>
    <row r="25" spans="1:15">
      <c r="A25" t="s">
        <v>65</v>
      </c>
    </row>
    <row r="26" spans="1:15">
      <c r="E26" s="20" t="s">
        <v>36</v>
      </c>
      <c r="J26" s="20" t="s">
        <v>37</v>
      </c>
      <c r="N26" s="20" t="s">
        <v>38</v>
      </c>
    </row>
    <row r="27" spans="1:15">
      <c r="A27" t="s">
        <v>16</v>
      </c>
      <c r="B27" t="s">
        <v>17</v>
      </c>
      <c r="C27" s="28" t="s">
        <v>4</v>
      </c>
      <c r="D27" s="28" t="s">
        <v>6</v>
      </c>
      <c r="E27" s="28" t="s">
        <v>8</v>
      </c>
      <c r="F27" s="28" t="s">
        <v>10</v>
      </c>
      <c r="G27" s="28" t="s">
        <v>12</v>
      </c>
      <c r="H27" s="28"/>
      <c r="I27" s="28" t="s">
        <v>39</v>
      </c>
      <c r="J27" s="28" t="s">
        <v>27</v>
      </c>
      <c r="K27" s="28" t="s">
        <v>29</v>
      </c>
      <c r="L27" s="28"/>
      <c r="M27" s="28" t="s">
        <v>39</v>
      </c>
      <c r="N27" s="28" t="s">
        <v>27</v>
      </c>
      <c r="O27" s="28" t="s">
        <v>29</v>
      </c>
    </row>
    <row r="28" spans="1:15">
      <c r="A28" t="s">
        <v>73</v>
      </c>
      <c r="B28">
        <v>2014</v>
      </c>
      <c r="C28">
        <v>0</v>
      </c>
      <c r="D28">
        <v>1</v>
      </c>
      <c r="E28">
        <v>0</v>
      </c>
      <c r="F28">
        <v>0</v>
      </c>
      <c r="G28">
        <v>0</v>
      </c>
      <c r="I28" s="13">
        <v>5</v>
      </c>
      <c r="J28" s="17">
        <v>4.4721359999999999</v>
      </c>
      <c r="K28" s="17">
        <v>0.89442719999999998</v>
      </c>
      <c r="M28" s="13">
        <v>4.4000000000000004</v>
      </c>
      <c r="N28" s="17">
        <v>3.2113081769797489</v>
      </c>
      <c r="O28" s="17">
        <v>0.72984276749539745</v>
      </c>
    </row>
    <row r="29" spans="1:15">
      <c r="A29" t="s">
        <v>73</v>
      </c>
      <c r="B29">
        <v>2015</v>
      </c>
      <c r="C29">
        <v>0</v>
      </c>
      <c r="D29">
        <v>0</v>
      </c>
      <c r="E29">
        <v>0</v>
      </c>
      <c r="F29">
        <v>0</v>
      </c>
      <c r="G29">
        <v>0</v>
      </c>
      <c r="I29" s="13">
        <v>0</v>
      </c>
      <c r="J29" s="17">
        <v>1.5642381999999999</v>
      </c>
      <c r="K29" s="21" t="s">
        <v>31</v>
      </c>
      <c r="M29" s="13">
        <v>0</v>
      </c>
      <c r="N29" s="17">
        <v>2.837504</v>
      </c>
      <c r="O29" s="21" t="s">
        <v>31</v>
      </c>
    </row>
    <row r="30" spans="1:15">
      <c r="A30" t="s">
        <v>73</v>
      </c>
      <c r="B30">
        <v>2016</v>
      </c>
      <c r="C30">
        <v>0</v>
      </c>
      <c r="D30">
        <v>0</v>
      </c>
      <c r="E30">
        <v>0</v>
      </c>
      <c r="F30">
        <v>1</v>
      </c>
      <c r="G30">
        <v>0</v>
      </c>
      <c r="I30" s="13">
        <v>5.0769231000000001</v>
      </c>
      <c r="J30" s="17">
        <v>4.5449057000000002</v>
      </c>
      <c r="K30" s="17">
        <v>0.89520869999999997</v>
      </c>
      <c r="M30" s="13">
        <v>4.2153846349999995</v>
      </c>
      <c r="N30" s="17">
        <v>3.8565057644998331</v>
      </c>
      <c r="O30" s="21" t="s">
        <v>31</v>
      </c>
    </row>
    <row r="31" spans="1:15">
      <c r="A31" t="s">
        <v>73</v>
      </c>
      <c r="B31">
        <v>2017</v>
      </c>
      <c r="C31">
        <v>0</v>
      </c>
      <c r="D31">
        <v>0</v>
      </c>
      <c r="E31">
        <v>0</v>
      </c>
      <c r="F31">
        <v>0</v>
      </c>
      <c r="G31">
        <v>0</v>
      </c>
      <c r="I31" s="13">
        <v>0</v>
      </c>
      <c r="J31" s="17">
        <v>2.8686099999999999</v>
      </c>
      <c r="K31" s="21" t="s">
        <v>31</v>
      </c>
      <c r="M31" s="13">
        <v>0</v>
      </c>
      <c r="N31" s="17">
        <v>2.4167081608994443</v>
      </c>
      <c r="O31" s="21" t="s">
        <v>31</v>
      </c>
    </row>
    <row r="32" spans="1:15">
      <c r="A32" t="s">
        <v>73</v>
      </c>
      <c r="B32">
        <v>2018</v>
      </c>
      <c r="C32">
        <v>0</v>
      </c>
      <c r="D32">
        <v>1</v>
      </c>
      <c r="E32">
        <v>0</v>
      </c>
      <c r="F32">
        <v>0</v>
      </c>
      <c r="G32">
        <v>1</v>
      </c>
      <c r="I32" s="13">
        <v>11.0110084</v>
      </c>
      <c r="J32" s="17">
        <v>6.9256897999999998</v>
      </c>
      <c r="K32" s="17">
        <v>0.6289787</v>
      </c>
      <c r="M32" s="13">
        <v>9.5093571399999988</v>
      </c>
      <c r="N32" s="17">
        <v>5.9431552754778929</v>
      </c>
      <c r="O32" s="21" t="s">
        <v>31</v>
      </c>
    </row>
    <row r="33" spans="2:15">
      <c r="B33" s="12" t="s">
        <v>120</v>
      </c>
      <c r="C33" s="17">
        <v>0</v>
      </c>
      <c r="D33" s="17">
        <v>0.4</v>
      </c>
      <c r="E33" s="17">
        <v>0</v>
      </c>
      <c r="F33" s="17">
        <v>0.2</v>
      </c>
      <c r="G33" s="17">
        <v>0.2</v>
      </c>
      <c r="I33" s="17">
        <v>4.2175862999999998</v>
      </c>
      <c r="J33" s="17">
        <v>1.9929587241952782</v>
      </c>
      <c r="K33" s="17">
        <v>0.47253537507822385</v>
      </c>
      <c r="M33" s="17">
        <v>3.6249483549999995</v>
      </c>
      <c r="N33" s="17">
        <v>1.7250871146996853</v>
      </c>
      <c r="O33" s="17">
        <v>0.47589288060344948</v>
      </c>
    </row>
  </sheetData>
  <pageMargins left="0.7" right="0.7" top="0.75" bottom="0.75" header="0.3" footer="0.3"/>
  <pageSetup scale="65" fitToHeight="0" orientation="portrait" r:id="rId1"/>
  <headerFooter scaleWithDoc="0">
    <oddHeader>&amp;C&amp;A</oddHeader>
    <oddFooter>&amp;CPage &amp;P&amp;RDR-19-031_srg.ceta.1418.xlsx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6"/>
  <sheetViews>
    <sheetView view="pageLayout" zoomScaleNormal="100" workbookViewId="0">
      <selection activeCell="B7" activeCellId="2" sqref="B28:I28 B17:I17 B7:I7"/>
    </sheetView>
  </sheetViews>
  <sheetFormatPr defaultRowHeight="14.25"/>
  <cols>
    <col min="1" max="9" width="11.5" style="12" customWidth="1"/>
    <col min="10" max="1023" width="9.5" style="12" customWidth="1"/>
    <col min="1024" max="1024" width="10" style="12" customWidth="1"/>
  </cols>
  <sheetData>
    <row r="1" spans="1:9">
      <c r="A1" t="s">
        <v>79</v>
      </c>
      <c r="B1" s="1"/>
      <c r="C1" s="1"/>
      <c r="D1" s="1"/>
      <c r="E1" s="1"/>
      <c r="F1" s="1"/>
      <c r="G1" s="1"/>
      <c r="H1" s="1"/>
      <c r="I1" s="1"/>
    </row>
    <row r="2" spans="1:9">
      <c r="A2" s="12" t="s">
        <v>72</v>
      </c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2" t="s">
        <v>35</v>
      </c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33" t="s">
        <v>36</v>
      </c>
      <c r="D6" s="33"/>
      <c r="E6" s="33"/>
      <c r="F6" s="33"/>
      <c r="G6" s="33"/>
      <c r="H6" s="1"/>
      <c r="I6" s="1"/>
    </row>
    <row r="7" spans="1:9">
      <c r="A7" s="1" t="s">
        <v>16</v>
      </c>
      <c r="B7" s="29" t="s">
        <v>17</v>
      </c>
      <c r="C7" s="30" t="s">
        <v>4</v>
      </c>
      <c r="D7" s="30" t="s">
        <v>6</v>
      </c>
      <c r="E7" s="30" t="s">
        <v>8</v>
      </c>
      <c r="F7" s="30" t="s">
        <v>10</v>
      </c>
      <c r="G7" s="30" t="s">
        <v>12</v>
      </c>
      <c r="H7" s="30" t="s">
        <v>19</v>
      </c>
      <c r="I7" s="30" t="s">
        <v>14</v>
      </c>
    </row>
    <row r="8" spans="1:9">
      <c r="A8" s="12" t="s">
        <v>73</v>
      </c>
      <c r="B8" s="1">
        <v>2014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</row>
    <row r="9" spans="1:9">
      <c r="A9" s="12" t="s">
        <v>73</v>
      </c>
      <c r="B9" s="1">
        <v>2015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</row>
    <row r="10" spans="1:9">
      <c r="A10" s="12" t="s">
        <v>73</v>
      </c>
      <c r="B10" s="1">
        <v>2016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9">
      <c r="A11" s="12" t="s">
        <v>73</v>
      </c>
      <c r="B11" s="1">
        <v>2017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</row>
    <row r="12" spans="1:9">
      <c r="A12" s="12" t="s">
        <v>73</v>
      </c>
      <c r="B12" s="1">
        <v>2018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9">
      <c r="A13" s="1"/>
      <c r="B13" s="12" t="s">
        <v>120</v>
      </c>
      <c r="C13" s="8">
        <v>0</v>
      </c>
      <c r="D13" s="8">
        <v>0</v>
      </c>
      <c r="E13" s="1">
        <v>0</v>
      </c>
      <c r="F13" s="1">
        <v>0</v>
      </c>
      <c r="G13" s="8">
        <v>0</v>
      </c>
      <c r="H13" s="1">
        <v>0</v>
      </c>
      <c r="I13" s="1">
        <v>0</v>
      </c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2" t="s">
        <v>40</v>
      </c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33" t="s">
        <v>36</v>
      </c>
      <c r="D16" s="33"/>
      <c r="E16" s="33"/>
      <c r="F16" s="33"/>
      <c r="G16" s="33"/>
      <c r="H16" s="1"/>
      <c r="I16" s="1"/>
    </row>
    <row r="17" spans="1:9">
      <c r="A17" s="1" t="s">
        <v>16</v>
      </c>
      <c r="B17" s="29" t="s">
        <v>17</v>
      </c>
      <c r="C17" s="30" t="s">
        <v>4</v>
      </c>
      <c r="D17" s="30" t="s">
        <v>6</v>
      </c>
      <c r="E17" s="30" t="s">
        <v>8</v>
      </c>
      <c r="F17" s="30" t="s">
        <v>10</v>
      </c>
      <c r="G17" s="30" t="s">
        <v>12</v>
      </c>
      <c r="H17" s="30" t="s">
        <v>19</v>
      </c>
      <c r="I17" s="30" t="s">
        <v>14</v>
      </c>
    </row>
    <row r="18" spans="1:9">
      <c r="A18" s="12" t="s">
        <v>73</v>
      </c>
      <c r="B18" s="1">
        <v>2014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</row>
    <row r="19" spans="1:9">
      <c r="A19" s="12" t="s">
        <v>73</v>
      </c>
      <c r="B19" s="1">
        <v>2015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</row>
    <row r="20" spans="1:9">
      <c r="A20" s="12" t="s">
        <v>73</v>
      </c>
      <c r="B20" s="1">
        <v>2016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</row>
    <row r="21" spans="1:9">
      <c r="A21" s="12" t="s">
        <v>73</v>
      </c>
      <c r="B21" s="1">
        <v>2017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</row>
    <row r="22" spans="1:9">
      <c r="A22" s="12" t="s">
        <v>73</v>
      </c>
      <c r="B22" s="1">
        <v>2018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</row>
    <row r="23" spans="1:9">
      <c r="A23" s="1"/>
      <c r="B23" s="12" t="s">
        <v>120</v>
      </c>
      <c r="C23" s="8">
        <v>0</v>
      </c>
      <c r="D23" s="8">
        <v>0</v>
      </c>
      <c r="E23" s="1">
        <v>0</v>
      </c>
      <c r="F23" s="1">
        <v>0</v>
      </c>
      <c r="G23" s="8">
        <v>0</v>
      </c>
      <c r="H23" s="1">
        <v>0</v>
      </c>
      <c r="I23" s="1">
        <v>0</v>
      </c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 t="s">
        <v>41</v>
      </c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33" t="s">
        <v>36</v>
      </c>
      <c r="D27" s="33"/>
      <c r="E27" s="33"/>
      <c r="F27" s="33"/>
      <c r="G27" s="33"/>
      <c r="H27" s="1"/>
      <c r="I27" s="1"/>
    </row>
    <row r="28" spans="1:9">
      <c r="A28" s="1" t="s">
        <v>16</v>
      </c>
      <c r="B28" s="29" t="s">
        <v>17</v>
      </c>
      <c r="C28" s="30" t="s">
        <v>4</v>
      </c>
      <c r="D28" s="30" t="s">
        <v>6</v>
      </c>
      <c r="E28" s="30" t="s">
        <v>8</v>
      </c>
      <c r="F28" s="30" t="s">
        <v>10</v>
      </c>
      <c r="G28" s="30" t="s">
        <v>12</v>
      </c>
      <c r="H28" s="30" t="s">
        <v>19</v>
      </c>
      <c r="I28" s="30" t="s">
        <v>14</v>
      </c>
    </row>
    <row r="29" spans="1:9">
      <c r="A29" s="12" t="s">
        <v>73</v>
      </c>
      <c r="B29" s="1">
        <v>2014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</row>
    <row r="30" spans="1:9">
      <c r="A30" s="12" t="s">
        <v>73</v>
      </c>
      <c r="B30" s="1">
        <v>2015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</row>
    <row r="31" spans="1:9">
      <c r="A31" s="12" t="s">
        <v>73</v>
      </c>
      <c r="B31" s="1">
        <v>2016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</row>
    <row r="32" spans="1:9">
      <c r="A32" s="12" t="s">
        <v>73</v>
      </c>
      <c r="B32" s="1">
        <v>2017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</row>
    <row r="33" spans="1:9">
      <c r="A33" s="12" t="s">
        <v>73</v>
      </c>
      <c r="B33" s="1">
        <v>2018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</row>
    <row r="34" spans="1:9">
      <c r="A34" s="1"/>
      <c r="B34" s="12" t="s">
        <v>120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</sheetData>
  <mergeCells count="3">
    <mergeCell ref="C6:G6"/>
    <mergeCell ref="C16:G16"/>
    <mergeCell ref="C27:G27"/>
  </mergeCells>
  <pageMargins left="0.7" right="0.7" top="0.75" bottom="0.75" header="0.3" footer="0.3"/>
  <pageSetup scale="80" fitToHeight="0" pageOrder="overThenDown" orientation="portrait" r:id="rId1"/>
  <headerFooter scaleWithDoc="0">
    <oddHeader>&amp;C&amp;"Liberation Sans11,Regular"&amp;K000000&amp;A</oddHeader>
    <oddFooter>&amp;C&amp;"Liberation Sans11,Regular"&amp;K000000Page &amp;P&amp;RDR-19-031_srg.ceta.1418.xlsx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6"/>
  <sheetViews>
    <sheetView view="pageLayout" zoomScaleNormal="100" workbookViewId="0">
      <selection activeCell="B7" activeCellId="2" sqref="B28:I28 B17:I17 B7:I7"/>
    </sheetView>
  </sheetViews>
  <sheetFormatPr defaultRowHeight="14.25"/>
  <cols>
    <col min="1" max="9" width="11.5" style="12" customWidth="1"/>
    <col min="10" max="1023" width="9.5" style="12" customWidth="1"/>
    <col min="1024" max="1024" width="10" style="12" customWidth="1"/>
  </cols>
  <sheetData>
    <row r="1" spans="1:19">
      <c r="A1" t="s">
        <v>79</v>
      </c>
      <c r="B1" s="1"/>
      <c r="C1" s="1"/>
      <c r="D1" s="1"/>
      <c r="E1" s="1"/>
      <c r="F1" s="1"/>
      <c r="G1" s="1"/>
      <c r="H1" s="1"/>
      <c r="I1" s="1"/>
    </row>
    <row r="2" spans="1:19">
      <c r="A2" s="12" t="s">
        <v>94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>
      <c r="A3" s="1"/>
      <c r="B3" s="1"/>
      <c r="C3" s="1"/>
      <c r="D3" s="1"/>
      <c r="E3" s="1"/>
      <c r="F3" s="1"/>
      <c r="G3" s="1"/>
      <c r="H3" s="1"/>
      <c r="I3" s="1"/>
    </row>
    <row r="4" spans="1:19">
      <c r="A4" s="1"/>
      <c r="B4" s="1"/>
      <c r="C4" s="1"/>
      <c r="D4" s="1"/>
      <c r="E4" s="1"/>
      <c r="F4" s="1"/>
      <c r="G4" s="1"/>
      <c r="H4" s="1"/>
      <c r="I4" s="1"/>
    </row>
    <row r="5" spans="1:19">
      <c r="A5" s="12" t="s">
        <v>35</v>
      </c>
      <c r="B5" s="1"/>
      <c r="C5" s="1"/>
      <c r="D5" s="1"/>
      <c r="E5" s="1"/>
      <c r="F5" s="1"/>
      <c r="G5" s="1"/>
      <c r="H5" s="1"/>
      <c r="I5" s="1"/>
    </row>
    <row r="6" spans="1:19">
      <c r="A6" s="1"/>
      <c r="B6" s="1"/>
      <c r="C6" s="33" t="s">
        <v>36</v>
      </c>
      <c r="D6" s="33"/>
      <c r="E6" s="33"/>
      <c r="F6" s="33"/>
      <c r="G6" s="33"/>
      <c r="H6" s="1"/>
      <c r="I6" s="1"/>
    </row>
    <row r="7" spans="1:19">
      <c r="A7" s="1" t="s">
        <v>16</v>
      </c>
      <c r="B7" s="29" t="s">
        <v>17</v>
      </c>
      <c r="C7" s="30" t="s">
        <v>4</v>
      </c>
      <c r="D7" s="30" t="s">
        <v>6</v>
      </c>
      <c r="E7" s="30" t="s">
        <v>8</v>
      </c>
      <c r="F7" s="30" t="s">
        <v>10</v>
      </c>
      <c r="G7" s="30" t="s">
        <v>12</v>
      </c>
      <c r="H7" s="30" t="s">
        <v>19</v>
      </c>
      <c r="I7" s="30" t="s">
        <v>14</v>
      </c>
    </row>
    <row r="8" spans="1:19">
      <c r="A8" s="12" t="s">
        <v>74</v>
      </c>
      <c r="B8" s="1">
        <v>2014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</row>
    <row r="9" spans="1:19">
      <c r="A9" s="12" t="s">
        <v>74</v>
      </c>
      <c r="B9" s="1">
        <v>2015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</row>
    <row r="10" spans="1:19">
      <c r="A10" s="12" t="s">
        <v>74</v>
      </c>
      <c r="B10" s="1">
        <v>2016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19">
      <c r="A11" s="12" t="s">
        <v>74</v>
      </c>
      <c r="B11" s="1">
        <v>2017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</row>
    <row r="12" spans="1:19">
      <c r="A12" s="12" t="s">
        <v>74</v>
      </c>
      <c r="B12" s="1">
        <v>2018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19">
      <c r="A13" s="1"/>
      <c r="B13" s="12" t="s">
        <v>120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</row>
    <row r="14" spans="1:19">
      <c r="A14" s="1"/>
      <c r="B14" s="1"/>
      <c r="C14" s="1"/>
      <c r="D14" s="1"/>
      <c r="E14" s="1"/>
      <c r="F14" s="1"/>
      <c r="G14" s="1"/>
      <c r="H14" s="1"/>
      <c r="I14" s="1"/>
    </row>
    <row r="15" spans="1:19">
      <c r="A15" s="12" t="s">
        <v>40</v>
      </c>
      <c r="B15" s="1"/>
      <c r="C15" s="1"/>
      <c r="D15" s="1"/>
      <c r="E15" s="1"/>
      <c r="F15" s="1"/>
      <c r="G15" s="1"/>
      <c r="H15" s="1"/>
      <c r="I15" s="1"/>
    </row>
    <row r="16" spans="1:19">
      <c r="A16" s="1"/>
      <c r="B16" s="1"/>
      <c r="C16" s="33" t="s">
        <v>36</v>
      </c>
      <c r="D16" s="33"/>
      <c r="E16" s="33"/>
      <c r="F16" s="33"/>
      <c r="G16" s="33"/>
      <c r="H16" s="1"/>
      <c r="I16" s="1"/>
    </row>
    <row r="17" spans="1:9">
      <c r="A17" s="1" t="s">
        <v>16</v>
      </c>
      <c r="B17" s="29" t="s">
        <v>17</v>
      </c>
      <c r="C17" s="30" t="s">
        <v>4</v>
      </c>
      <c r="D17" s="30" t="s">
        <v>6</v>
      </c>
      <c r="E17" s="30" t="s">
        <v>8</v>
      </c>
      <c r="F17" s="30" t="s">
        <v>10</v>
      </c>
      <c r="G17" s="30" t="s">
        <v>12</v>
      </c>
      <c r="H17" s="30" t="s">
        <v>19</v>
      </c>
      <c r="I17" s="30" t="s">
        <v>14</v>
      </c>
    </row>
    <row r="18" spans="1:9">
      <c r="A18" s="12" t="s">
        <v>74</v>
      </c>
      <c r="B18" s="1">
        <v>2014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</row>
    <row r="19" spans="1:9">
      <c r="A19" s="12" t="s">
        <v>74</v>
      </c>
      <c r="B19" s="1">
        <v>2015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</row>
    <row r="20" spans="1:9">
      <c r="A20" s="12" t="s">
        <v>74</v>
      </c>
      <c r="B20" s="1">
        <v>2016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</row>
    <row r="21" spans="1:9">
      <c r="A21" s="12" t="s">
        <v>74</v>
      </c>
      <c r="B21" s="1">
        <v>2017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</row>
    <row r="22" spans="1:9">
      <c r="A22" s="12" t="s">
        <v>74</v>
      </c>
      <c r="B22" s="1">
        <v>2018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</row>
    <row r="23" spans="1:9">
      <c r="A23" s="1"/>
      <c r="B23" s="12" t="s">
        <v>120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 t="s">
        <v>41</v>
      </c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33" t="s">
        <v>36</v>
      </c>
      <c r="D27" s="33"/>
      <c r="E27" s="33"/>
      <c r="F27" s="33"/>
      <c r="G27" s="33"/>
      <c r="H27" s="1"/>
      <c r="I27" s="1"/>
    </row>
    <row r="28" spans="1:9">
      <c r="A28" s="1" t="s">
        <v>16</v>
      </c>
      <c r="B28" s="29" t="s">
        <v>17</v>
      </c>
      <c r="C28" s="30" t="s">
        <v>4</v>
      </c>
      <c r="D28" s="30" t="s">
        <v>6</v>
      </c>
      <c r="E28" s="30" t="s">
        <v>8</v>
      </c>
      <c r="F28" s="30" t="s">
        <v>10</v>
      </c>
      <c r="G28" s="30" t="s">
        <v>12</v>
      </c>
      <c r="H28" s="30" t="s">
        <v>19</v>
      </c>
      <c r="I28" s="30" t="s">
        <v>14</v>
      </c>
    </row>
    <row r="29" spans="1:9">
      <c r="A29" s="12" t="s">
        <v>74</v>
      </c>
      <c r="B29" s="1">
        <v>2014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</row>
    <row r="30" spans="1:9">
      <c r="A30" s="12" t="s">
        <v>74</v>
      </c>
      <c r="B30" s="1">
        <v>2015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</row>
    <row r="31" spans="1:9">
      <c r="A31" s="12" t="s">
        <v>74</v>
      </c>
      <c r="B31" s="1">
        <v>2016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</row>
    <row r="32" spans="1:9">
      <c r="A32" s="12" t="s">
        <v>74</v>
      </c>
      <c r="B32" s="1">
        <v>2017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</row>
    <row r="33" spans="1:9">
      <c r="A33" s="12" t="s">
        <v>74</v>
      </c>
      <c r="B33" s="1">
        <v>2018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</row>
    <row r="34" spans="1:9">
      <c r="A34" s="1"/>
      <c r="B34" s="12" t="s">
        <v>120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</sheetData>
  <mergeCells count="3">
    <mergeCell ref="C6:G6"/>
    <mergeCell ref="C16:G16"/>
    <mergeCell ref="C27:G27"/>
  </mergeCells>
  <pageMargins left="0.7" right="0.7" top="0.75" bottom="0.75" header="0.3" footer="0.3"/>
  <pageSetup scale="80" fitToHeight="0" pageOrder="overThenDown" orientation="portrait" r:id="rId1"/>
  <headerFooter scaleWithDoc="0">
    <oddHeader>&amp;C&amp;"Liberation Sans11,Regular"&amp;K000000&amp;A</oddHeader>
    <oddFooter>&amp;C&amp;"Liberation Sans11,Regular"&amp;K000000Page &amp;P&amp;RDR-19-031_srg.ceta.1418.xlsx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view="pageLayout" zoomScaleNormal="100" workbookViewId="0">
      <selection activeCell="B7" activeCellId="2" sqref="B28:I28 B17:I17 B7:I7"/>
    </sheetView>
  </sheetViews>
  <sheetFormatPr defaultRowHeight="14.25"/>
  <cols>
    <col min="1" max="9" width="11.5" customWidth="1"/>
    <col min="10" max="1024" width="8.875" customWidth="1"/>
  </cols>
  <sheetData>
    <row r="1" spans="1:9">
      <c r="A1" t="s">
        <v>79</v>
      </c>
      <c r="B1" s="1"/>
      <c r="C1" s="1"/>
      <c r="D1" s="1"/>
      <c r="E1" s="1"/>
      <c r="F1" s="1"/>
      <c r="G1" s="1"/>
      <c r="H1" s="1"/>
      <c r="I1" s="1"/>
    </row>
    <row r="2" spans="1:9">
      <c r="A2" s="12" t="s">
        <v>95</v>
      </c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2" t="s">
        <v>35</v>
      </c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33" t="s">
        <v>36</v>
      </c>
      <c r="D6" s="33"/>
      <c r="E6" s="33"/>
      <c r="F6" s="33"/>
      <c r="G6" s="33"/>
      <c r="H6" s="1"/>
      <c r="I6" s="1"/>
    </row>
    <row r="7" spans="1:9">
      <c r="A7" s="1" t="s">
        <v>16</v>
      </c>
      <c r="B7" s="29" t="s">
        <v>17</v>
      </c>
      <c r="C7" s="30" t="s">
        <v>4</v>
      </c>
      <c r="D7" s="30" t="s">
        <v>6</v>
      </c>
      <c r="E7" s="30" t="s">
        <v>8</v>
      </c>
      <c r="F7" s="30" t="s">
        <v>10</v>
      </c>
      <c r="G7" s="30" t="s">
        <v>12</v>
      </c>
      <c r="H7" s="30" t="s">
        <v>19</v>
      </c>
      <c r="I7" s="30" t="s">
        <v>14</v>
      </c>
    </row>
    <row r="8" spans="1:9">
      <c r="A8" s="12" t="s">
        <v>75</v>
      </c>
      <c r="B8" s="1">
        <v>2014</v>
      </c>
      <c r="C8" s="1">
        <v>0</v>
      </c>
      <c r="D8" s="1">
        <v>0</v>
      </c>
      <c r="E8" s="1">
        <v>1</v>
      </c>
      <c r="F8" s="1">
        <v>0</v>
      </c>
      <c r="G8" s="1">
        <v>0</v>
      </c>
      <c r="H8" s="1">
        <v>1</v>
      </c>
      <c r="I8" s="1">
        <v>0</v>
      </c>
    </row>
    <row r="9" spans="1:9">
      <c r="A9" s="12" t="s">
        <v>75</v>
      </c>
      <c r="B9" s="1">
        <v>2015</v>
      </c>
      <c r="C9" s="1">
        <v>0</v>
      </c>
      <c r="D9" s="1">
        <v>2</v>
      </c>
      <c r="E9" s="1">
        <v>0</v>
      </c>
      <c r="F9" s="1">
        <v>0</v>
      </c>
      <c r="G9" s="1">
        <v>0</v>
      </c>
      <c r="H9" s="1">
        <v>2</v>
      </c>
      <c r="I9" s="1">
        <v>2</v>
      </c>
    </row>
    <row r="10" spans="1:9">
      <c r="A10" s="12" t="s">
        <v>75</v>
      </c>
      <c r="B10" s="1">
        <v>2016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9">
      <c r="A11" s="12" t="s">
        <v>75</v>
      </c>
      <c r="B11" s="1">
        <v>2017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</row>
    <row r="12" spans="1:9">
      <c r="A12" s="12" t="s">
        <v>75</v>
      </c>
      <c r="B12" s="1">
        <v>2018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9">
      <c r="A13" s="1"/>
      <c r="B13" s="12" t="s">
        <v>120</v>
      </c>
      <c r="C13" s="8">
        <v>0</v>
      </c>
      <c r="D13" s="1">
        <v>0.4</v>
      </c>
      <c r="E13" s="8">
        <v>0.2</v>
      </c>
      <c r="F13" s="8">
        <v>0</v>
      </c>
      <c r="G13" s="8">
        <v>0</v>
      </c>
      <c r="H13" s="1">
        <v>0.6</v>
      </c>
      <c r="I13" s="1">
        <v>0.4</v>
      </c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2" t="s">
        <v>40</v>
      </c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33" t="s">
        <v>36</v>
      </c>
      <c r="D16" s="33"/>
      <c r="E16" s="33"/>
      <c r="F16" s="33"/>
      <c r="G16" s="33"/>
      <c r="H16" s="1"/>
      <c r="I16" s="1"/>
    </row>
    <row r="17" spans="1:9">
      <c r="A17" s="1" t="s">
        <v>16</v>
      </c>
      <c r="B17" s="29" t="s">
        <v>17</v>
      </c>
      <c r="C17" s="30" t="s">
        <v>4</v>
      </c>
      <c r="D17" s="30" t="s">
        <v>6</v>
      </c>
      <c r="E17" s="30" t="s">
        <v>8</v>
      </c>
      <c r="F17" s="30" t="s">
        <v>10</v>
      </c>
      <c r="G17" s="30" t="s">
        <v>12</v>
      </c>
      <c r="H17" s="30" t="s">
        <v>19</v>
      </c>
      <c r="I17" s="30" t="s">
        <v>14</v>
      </c>
    </row>
    <row r="18" spans="1:9">
      <c r="A18" s="12" t="s">
        <v>75</v>
      </c>
      <c r="B18" s="1">
        <v>2014</v>
      </c>
      <c r="C18" s="1">
        <v>0</v>
      </c>
      <c r="D18" s="1">
        <v>0</v>
      </c>
      <c r="E18" s="1">
        <v>1</v>
      </c>
      <c r="F18" s="1">
        <v>0</v>
      </c>
      <c r="G18" s="1">
        <v>0</v>
      </c>
      <c r="H18" s="1">
        <v>1</v>
      </c>
      <c r="I18" s="1">
        <v>0</v>
      </c>
    </row>
    <row r="19" spans="1:9">
      <c r="A19" s="12" t="s">
        <v>75</v>
      </c>
      <c r="B19" s="1">
        <v>2015</v>
      </c>
      <c r="C19" s="1">
        <v>0</v>
      </c>
      <c r="D19" s="1">
        <v>2</v>
      </c>
      <c r="E19" s="1">
        <v>0</v>
      </c>
      <c r="F19" s="1">
        <v>0</v>
      </c>
      <c r="G19" s="1">
        <v>0</v>
      </c>
      <c r="H19" s="1">
        <v>2</v>
      </c>
      <c r="I19" s="1">
        <v>2</v>
      </c>
    </row>
    <row r="20" spans="1:9">
      <c r="A20" s="12" t="s">
        <v>75</v>
      </c>
      <c r="B20" s="1">
        <v>2016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</row>
    <row r="21" spans="1:9">
      <c r="A21" s="12" t="s">
        <v>75</v>
      </c>
      <c r="B21" s="1">
        <v>2017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</row>
    <row r="22" spans="1:9">
      <c r="A22" s="12" t="s">
        <v>75</v>
      </c>
      <c r="B22" s="1">
        <v>2018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</row>
    <row r="23" spans="1:9">
      <c r="A23" s="1"/>
      <c r="B23" s="12" t="s">
        <v>120</v>
      </c>
      <c r="C23" s="8">
        <v>0</v>
      </c>
      <c r="D23" s="1">
        <v>0.4</v>
      </c>
      <c r="E23" s="8">
        <v>0.2</v>
      </c>
      <c r="F23" s="8">
        <v>0</v>
      </c>
      <c r="G23" s="8">
        <v>0</v>
      </c>
      <c r="H23" s="1">
        <v>0.6</v>
      </c>
      <c r="I23" s="1">
        <v>0.4</v>
      </c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 t="s">
        <v>41</v>
      </c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33" t="s">
        <v>36</v>
      </c>
      <c r="D27" s="33"/>
      <c r="E27" s="33"/>
      <c r="F27" s="33"/>
      <c r="G27" s="33"/>
      <c r="H27" s="1"/>
      <c r="I27" s="1"/>
    </row>
    <row r="28" spans="1:9">
      <c r="A28" s="1" t="s">
        <v>16</v>
      </c>
      <c r="B28" s="29" t="s">
        <v>17</v>
      </c>
      <c r="C28" s="30" t="s">
        <v>4</v>
      </c>
      <c r="D28" s="30" t="s">
        <v>6</v>
      </c>
      <c r="E28" s="30" t="s">
        <v>8</v>
      </c>
      <c r="F28" s="30" t="s">
        <v>10</v>
      </c>
      <c r="G28" s="30" t="s">
        <v>12</v>
      </c>
      <c r="H28" s="30" t="s">
        <v>19</v>
      </c>
      <c r="I28" s="30" t="s">
        <v>14</v>
      </c>
    </row>
    <row r="29" spans="1:9">
      <c r="A29" s="12" t="s">
        <v>75</v>
      </c>
      <c r="B29" s="1">
        <v>2014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</row>
    <row r="30" spans="1:9">
      <c r="A30" s="12" t="s">
        <v>75</v>
      </c>
      <c r="B30" s="1">
        <v>2015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</row>
    <row r="31" spans="1:9">
      <c r="A31" s="12" t="s">
        <v>75</v>
      </c>
      <c r="B31" s="1">
        <v>2016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</row>
    <row r="32" spans="1:9">
      <c r="A32" s="12" t="s">
        <v>75</v>
      </c>
      <c r="B32" s="1">
        <v>2017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</row>
    <row r="33" spans="1:9">
      <c r="A33" s="12" t="s">
        <v>75</v>
      </c>
      <c r="B33" s="1">
        <v>2018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</row>
    <row r="34" spans="1:9">
      <c r="A34" s="1"/>
      <c r="B34" s="12" t="s">
        <v>120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</row>
    <row r="35" spans="1:9">
      <c r="A35" s="1"/>
      <c r="B35" s="12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</sheetData>
  <mergeCells count="3">
    <mergeCell ref="C6:G6"/>
    <mergeCell ref="C16:G16"/>
    <mergeCell ref="C27:G27"/>
  </mergeCells>
  <pageMargins left="0.7" right="0.7" top="0.75" bottom="0.75" header="0.3" footer="0.3"/>
  <pageSetup scale="80" fitToHeight="0" orientation="portrait" r:id="rId1"/>
  <headerFooter scaleWithDoc="0" alignWithMargins="0">
    <oddHeader>&amp;C&amp;A</oddHeader>
    <oddFooter>&amp;CPage &amp;P&amp;RDR-19-031_srg.ceta.1418.xlsx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view="pageLayout" topLeftCell="B1" zoomScaleNormal="100" workbookViewId="0">
      <selection activeCell="O6" activeCellId="2" sqref="B26:O26 B16:O16 B6:O6"/>
    </sheetView>
  </sheetViews>
  <sheetFormatPr defaultRowHeight="14.25"/>
  <cols>
    <col min="1" max="1" width="10.875" customWidth="1"/>
    <col min="2" max="2" width="8" customWidth="1"/>
    <col min="3" max="7" width="7.5" customWidth="1"/>
    <col min="8" max="8" width="3.125" customWidth="1"/>
    <col min="9" max="11" width="10.875" customWidth="1"/>
    <col min="12" max="12" width="1.875" customWidth="1"/>
    <col min="13" max="15" width="10.875" customWidth="1"/>
  </cols>
  <sheetData>
    <row r="1" spans="1:15">
      <c r="A1" t="s">
        <v>78</v>
      </c>
    </row>
    <row r="2" spans="1:15">
      <c r="A2" t="s">
        <v>76</v>
      </c>
    </row>
    <row r="4" spans="1:15">
      <c r="A4" t="s">
        <v>35</v>
      </c>
    </row>
    <row r="5" spans="1:15">
      <c r="E5" s="20" t="s">
        <v>36</v>
      </c>
      <c r="J5" s="20" t="s">
        <v>37</v>
      </c>
      <c r="N5" s="20" t="s">
        <v>38</v>
      </c>
    </row>
    <row r="6" spans="1:15">
      <c r="A6" t="s">
        <v>16</v>
      </c>
      <c r="B6" s="28" t="s">
        <v>17</v>
      </c>
      <c r="C6" s="28" t="s">
        <v>4</v>
      </c>
      <c r="D6" s="28" t="s">
        <v>6</v>
      </c>
      <c r="E6" s="28" t="s">
        <v>8</v>
      </c>
      <c r="F6" s="28" t="s">
        <v>10</v>
      </c>
      <c r="G6" s="28" t="s">
        <v>12</v>
      </c>
      <c r="H6" s="28"/>
      <c r="I6" s="28" t="s">
        <v>39</v>
      </c>
      <c r="J6" s="28" t="s">
        <v>27</v>
      </c>
      <c r="K6" s="28" t="s">
        <v>29</v>
      </c>
      <c r="L6" s="28"/>
      <c r="M6" s="28" t="s">
        <v>39</v>
      </c>
      <c r="N6" s="28" t="s">
        <v>27</v>
      </c>
      <c r="O6" s="28" t="s">
        <v>29</v>
      </c>
    </row>
    <row r="7" spans="1:15">
      <c r="A7" t="s">
        <v>77</v>
      </c>
      <c r="B7">
        <v>2014</v>
      </c>
      <c r="C7">
        <v>0</v>
      </c>
      <c r="D7">
        <v>0</v>
      </c>
      <c r="E7">
        <v>0</v>
      </c>
      <c r="F7">
        <v>0</v>
      </c>
      <c r="G7">
        <v>0</v>
      </c>
      <c r="I7" s="13">
        <v>0</v>
      </c>
      <c r="J7" s="17">
        <v>4.2545979999999997</v>
      </c>
      <c r="K7" s="21" t="s">
        <v>31</v>
      </c>
      <c r="M7" s="13">
        <v>0</v>
      </c>
      <c r="N7" s="17">
        <v>2.2972669870515885</v>
      </c>
      <c r="O7" s="21" t="s">
        <v>31</v>
      </c>
    </row>
    <row r="8" spans="1:15">
      <c r="A8" t="s">
        <v>77</v>
      </c>
      <c r="B8">
        <v>2015</v>
      </c>
      <c r="C8">
        <v>0</v>
      </c>
      <c r="D8">
        <v>0</v>
      </c>
      <c r="E8">
        <v>0</v>
      </c>
      <c r="F8">
        <v>0</v>
      </c>
      <c r="G8">
        <v>0</v>
      </c>
      <c r="I8" s="13">
        <v>0</v>
      </c>
      <c r="J8" s="17">
        <v>4.362336</v>
      </c>
      <c r="K8" s="21" t="s">
        <v>31</v>
      </c>
      <c r="M8" s="13">
        <v>0</v>
      </c>
      <c r="N8" s="17">
        <v>2.3554400390416861</v>
      </c>
      <c r="O8" s="21" t="s">
        <v>31</v>
      </c>
    </row>
    <row r="9" spans="1:15">
      <c r="A9" t="s">
        <v>77</v>
      </c>
      <c r="B9">
        <v>2016</v>
      </c>
      <c r="C9">
        <v>0</v>
      </c>
      <c r="D9">
        <v>0</v>
      </c>
      <c r="E9">
        <v>1</v>
      </c>
      <c r="F9">
        <v>0</v>
      </c>
      <c r="G9">
        <v>0</v>
      </c>
      <c r="I9" s="13">
        <v>5.642487</v>
      </c>
      <c r="J9" s="17">
        <v>5.0512034000000003</v>
      </c>
      <c r="K9" s="17">
        <v>0.89520869999999997</v>
      </c>
      <c r="M9" s="13">
        <v>2.6528497142857144</v>
      </c>
      <c r="N9" s="17">
        <v>2.8622901620717394</v>
      </c>
      <c r="O9" s="17">
        <v>0.89520869999999997</v>
      </c>
    </row>
    <row r="10" spans="1:15">
      <c r="A10" t="s">
        <v>77</v>
      </c>
      <c r="B10">
        <v>2017</v>
      </c>
      <c r="C10">
        <v>0</v>
      </c>
      <c r="D10">
        <v>0</v>
      </c>
      <c r="E10">
        <v>0</v>
      </c>
      <c r="F10">
        <v>0</v>
      </c>
      <c r="G10">
        <v>0</v>
      </c>
      <c r="I10" s="13">
        <v>0</v>
      </c>
      <c r="J10" s="17">
        <v>4.4452759999999998</v>
      </c>
      <c r="K10" s="21" t="s">
        <v>31</v>
      </c>
      <c r="M10" s="13">
        <v>0</v>
      </c>
      <c r="N10" s="17">
        <v>2.4002234296008078</v>
      </c>
      <c r="O10" s="21" t="s">
        <v>31</v>
      </c>
    </row>
    <row r="11" spans="1:15">
      <c r="A11" t="s">
        <v>77</v>
      </c>
      <c r="B11">
        <v>2018</v>
      </c>
      <c r="C11">
        <v>0</v>
      </c>
      <c r="D11">
        <v>0</v>
      </c>
      <c r="E11">
        <v>0</v>
      </c>
      <c r="F11">
        <v>0</v>
      </c>
      <c r="G11">
        <v>0</v>
      </c>
      <c r="I11" s="13">
        <v>0</v>
      </c>
      <c r="J11" s="17">
        <v>4.3082830000000003</v>
      </c>
      <c r="K11" s="21" t="s">
        <v>31</v>
      </c>
      <c r="M11" s="13">
        <v>0</v>
      </c>
      <c r="N11" s="17">
        <v>2.3262541623851609</v>
      </c>
      <c r="O11" s="21" t="s">
        <v>31</v>
      </c>
    </row>
    <row r="12" spans="1:15">
      <c r="B12" s="12" t="s">
        <v>120</v>
      </c>
      <c r="C12" s="17">
        <v>0</v>
      </c>
      <c r="D12" s="17">
        <v>0</v>
      </c>
      <c r="E12" s="17">
        <v>0.2</v>
      </c>
      <c r="F12" s="17">
        <v>0</v>
      </c>
      <c r="G12" s="17">
        <v>0</v>
      </c>
      <c r="I12" s="17">
        <v>1.1284974000000001</v>
      </c>
      <c r="J12" s="17">
        <v>2.0096568506183994</v>
      </c>
      <c r="K12" s="17">
        <v>1.7808254149441543</v>
      </c>
      <c r="M12" s="17">
        <v>0.53056994285714287</v>
      </c>
      <c r="N12" s="17">
        <v>1.0989225504871469</v>
      </c>
      <c r="O12" s="17">
        <v>2.0712114685000809</v>
      </c>
    </row>
    <row r="13" spans="1:15">
      <c r="M13" s="17"/>
      <c r="N13" s="17"/>
    </row>
    <row r="14" spans="1:15">
      <c r="A14" t="s">
        <v>40</v>
      </c>
    </row>
    <row r="15" spans="1:15">
      <c r="E15" s="20" t="s">
        <v>36</v>
      </c>
      <c r="J15" s="20" t="s">
        <v>37</v>
      </c>
      <c r="N15" s="20" t="s">
        <v>38</v>
      </c>
    </row>
    <row r="16" spans="1:15">
      <c r="A16" t="s">
        <v>16</v>
      </c>
      <c r="B16" s="28" t="s">
        <v>17</v>
      </c>
      <c r="C16" s="28" t="s">
        <v>4</v>
      </c>
      <c r="D16" s="28" t="s">
        <v>6</v>
      </c>
      <c r="E16" s="28" t="s">
        <v>8</v>
      </c>
      <c r="F16" s="28" t="s">
        <v>10</v>
      </c>
      <c r="G16" s="28" t="s">
        <v>12</v>
      </c>
      <c r="H16" s="28"/>
      <c r="I16" s="28" t="s">
        <v>39</v>
      </c>
      <c r="J16" s="28" t="s">
        <v>27</v>
      </c>
      <c r="K16" s="28" t="s">
        <v>29</v>
      </c>
      <c r="L16" s="28"/>
      <c r="M16" s="28" t="s">
        <v>39</v>
      </c>
      <c r="N16" s="28" t="s">
        <v>27</v>
      </c>
      <c r="O16" s="28" t="s">
        <v>29</v>
      </c>
    </row>
    <row r="17" spans="1:15">
      <c r="A17" t="s">
        <v>77</v>
      </c>
      <c r="B17">
        <v>2014</v>
      </c>
      <c r="C17">
        <v>0</v>
      </c>
      <c r="D17">
        <v>0</v>
      </c>
      <c r="E17">
        <v>0</v>
      </c>
      <c r="F17">
        <v>0</v>
      </c>
      <c r="G17">
        <v>0</v>
      </c>
      <c r="I17">
        <v>0</v>
      </c>
      <c r="J17" s="17">
        <v>3.255668</v>
      </c>
      <c r="K17" s="21" t="s">
        <v>31</v>
      </c>
      <c r="M17" s="13">
        <v>0</v>
      </c>
      <c r="N17" s="17">
        <v>1.7578954855900066</v>
      </c>
      <c r="O17" s="21" t="s">
        <v>31</v>
      </c>
    </row>
    <row r="18" spans="1:15">
      <c r="A18" t="s">
        <v>77</v>
      </c>
      <c r="B18">
        <v>2015</v>
      </c>
      <c r="C18">
        <v>0</v>
      </c>
      <c r="D18">
        <v>0</v>
      </c>
      <c r="E18">
        <v>0</v>
      </c>
      <c r="F18">
        <v>0</v>
      </c>
      <c r="G18">
        <v>0</v>
      </c>
      <c r="I18">
        <v>0</v>
      </c>
      <c r="J18" s="17">
        <v>3.1109270000000002</v>
      </c>
      <c r="K18" s="21" t="s">
        <v>31</v>
      </c>
      <c r="M18" s="13">
        <v>0</v>
      </c>
      <c r="N18" s="17">
        <v>1.6797426916073948</v>
      </c>
      <c r="O18" s="21" t="s">
        <v>31</v>
      </c>
    </row>
    <row r="19" spans="1:15">
      <c r="A19" t="s">
        <v>77</v>
      </c>
      <c r="B19">
        <v>2016</v>
      </c>
      <c r="C19">
        <v>0</v>
      </c>
      <c r="D19">
        <v>0</v>
      </c>
      <c r="E19">
        <v>0</v>
      </c>
      <c r="F19">
        <v>0</v>
      </c>
      <c r="G19">
        <v>0</v>
      </c>
      <c r="I19">
        <v>0</v>
      </c>
      <c r="J19" s="17">
        <v>3.077528</v>
      </c>
      <c r="K19" s="21" t="s">
        <v>31</v>
      </c>
      <c r="M19" s="13">
        <v>0</v>
      </c>
      <c r="N19" s="17">
        <v>1.6617089267016301</v>
      </c>
      <c r="O19" s="21" t="s">
        <v>31</v>
      </c>
    </row>
    <row r="20" spans="1:15">
      <c r="A20" t="s">
        <v>77</v>
      </c>
      <c r="B20">
        <v>2017</v>
      </c>
      <c r="C20">
        <v>0</v>
      </c>
      <c r="D20">
        <v>0</v>
      </c>
      <c r="E20">
        <v>0</v>
      </c>
      <c r="F20">
        <v>0</v>
      </c>
      <c r="G20">
        <v>0</v>
      </c>
      <c r="I20">
        <v>0</v>
      </c>
      <c r="J20" s="17">
        <v>3.5571480000000002</v>
      </c>
      <c r="K20" s="21" t="s">
        <v>31</v>
      </c>
      <c r="M20" s="13">
        <v>0</v>
      </c>
      <c r="N20" s="17">
        <v>1.9206793846226093</v>
      </c>
      <c r="O20" s="21" t="s">
        <v>31</v>
      </c>
    </row>
    <row r="21" spans="1:15">
      <c r="A21" t="s">
        <v>77</v>
      </c>
      <c r="B21">
        <v>2018</v>
      </c>
      <c r="C21">
        <v>0</v>
      </c>
      <c r="D21">
        <v>0</v>
      </c>
      <c r="E21">
        <v>0</v>
      </c>
      <c r="F21">
        <v>0</v>
      </c>
      <c r="G21">
        <v>0</v>
      </c>
      <c r="I21">
        <v>0</v>
      </c>
      <c r="J21" s="17">
        <v>3.3070539999999999</v>
      </c>
      <c r="K21" s="21" t="s">
        <v>31</v>
      </c>
      <c r="M21" s="13">
        <v>0</v>
      </c>
      <c r="N21" s="17">
        <v>1.7856413176043668</v>
      </c>
      <c r="O21" s="21" t="s">
        <v>31</v>
      </c>
    </row>
    <row r="22" spans="1:15">
      <c r="B22" s="12" t="s">
        <v>120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I22" s="17">
        <v>0</v>
      </c>
      <c r="J22" s="17">
        <v>1.4606618714700128</v>
      </c>
      <c r="K22" s="21" t="s">
        <v>31</v>
      </c>
      <c r="M22" s="17">
        <v>0</v>
      </c>
      <c r="N22" s="17">
        <v>0.78868327784976422</v>
      </c>
      <c r="O22" s="21" t="s">
        <v>31</v>
      </c>
    </row>
    <row r="24" spans="1:15">
      <c r="A24" t="s">
        <v>41</v>
      </c>
    </row>
    <row r="25" spans="1:15">
      <c r="E25" s="20" t="s">
        <v>36</v>
      </c>
      <c r="J25" s="20" t="s">
        <v>37</v>
      </c>
      <c r="N25" s="20" t="s">
        <v>38</v>
      </c>
    </row>
    <row r="26" spans="1:15">
      <c r="A26" t="s">
        <v>16</v>
      </c>
      <c r="B26" s="28" t="s">
        <v>17</v>
      </c>
      <c r="C26" s="28" t="s">
        <v>4</v>
      </c>
      <c r="D26" s="28" t="s">
        <v>6</v>
      </c>
      <c r="E26" s="28" t="s">
        <v>8</v>
      </c>
      <c r="F26" s="28" t="s">
        <v>10</v>
      </c>
      <c r="G26" s="28" t="s">
        <v>12</v>
      </c>
      <c r="H26" s="28"/>
      <c r="I26" s="28" t="s">
        <v>39</v>
      </c>
      <c r="J26" s="28" t="s">
        <v>27</v>
      </c>
      <c r="K26" s="28" t="s">
        <v>29</v>
      </c>
      <c r="L26" s="28"/>
      <c r="M26" s="28" t="s">
        <v>39</v>
      </c>
      <c r="N26" s="28" t="s">
        <v>27</v>
      </c>
      <c r="O26" s="28" t="s">
        <v>29</v>
      </c>
    </row>
    <row r="27" spans="1:15">
      <c r="A27" t="s">
        <v>77</v>
      </c>
      <c r="B27">
        <v>2014</v>
      </c>
      <c r="C27">
        <v>0</v>
      </c>
      <c r="D27">
        <v>0</v>
      </c>
      <c r="E27">
        <v>0</v>
      </c>
      <c r="F27">
        <v>0</v>
      </c>
      <c r="G27">
        <v>0</v>
      </c>
      <c r="I27">
        <v>0</v>
      </c>
      <c r="J27" s="17">
        <v>1.2742910000000001</v>
      </c>
      <c r="K27" s="21" t="s">
        <v>31</v>
      </c>
      <c r="M27" s="13">
        <v>0</v>
      </c>
      <c r="N27" s="17">
        <v>0.68805246610771598</v>
      </c>
      <c r="O27" s="21" t="s">
        <v>31</v>
      </c>
    </row>
    <row r="28" spans="1:15">
      <c r="A28" t="s">
        <v>77</v>
      </c>
      <c r="B28">
        <v>2015</v>
      </c>
      <c r="C28">
        <v>0</v>
      </c>
      <c r="D28">
        <v>0</v>
      </c>
      <c r="E28">
        <v>0</v>
      </c>
      <c r="F28">
        <v>0</v>
      </c>
      <c r="G28">
        <v>0</v>
      </c>
      <c r="I28">
        <v>0</v>
      </c>
      <c r="J28" s="17">
        <v>1.5642381999999999</v>
      </c>
      <c r="K28" s="21" t="s">
        <v>31</v>
      </c>
      <c r="M28" s="13">
        <v>0</v>
      </c>
      <c r="N28" s="17">
        <v>0.84460923846271729</v>
      </c>
      <c r="O28" s="21" t="s">
        <v>31</v>
      </c>
    </row>
    <row r="29" spans="1:15">
      <c r="A29" t="s">
        <v>77</v>
      </c>
      <c r="B29">
        <v>2016</v>
      </c>
      <c r="C29">
        <v>0</v>
      </c>
      <c r="D29">
        <v>0</v>
      </c>
      <c r="E29">
        <v>1</v>
      </c>
      <c r="F29">
        <v>0</v>
      </c>
      <c r="G29">
        <v>0</v>
      </c>
      <c r="I29" s="13">
        <v>5.642487</v>
      </c>
      <c r="J29" s="17">
        <v>5.0512034000000003</v>
      </c>
      <c r="K29" s="17">
        <v>0.89520869999999997</v>
      </c>
      <c r="M29" s="13">
        <v>2.6528497142857144</v>
      </c>
      <c r="N29" s="17">
        <v>2.8622901620717394</v>
      </c>
      <c r="O29" s="17">
        <v>0.89520869999999997</v>
      </c>
    </row>
    <row r="30" spans="1:15">
      <c r="A30" t="s">
        <v>77</v>
      </c>
      <c r="B30">
        <v>2017</v>
      </c>
      <c r="C30">
        <v>0</v>
      </c>
      <c r="D30">
        <v>0</v>
      </c>
      <c r="E30">
        <v>0</v>
      </c>
      <c r="F30">
        <v>0</v>
      </c>
      <c r="G30">
        <v>0</v>
      </c>
      <c r="I30">
        <v>0</v>
      </c>
      <c r="J30" s="17">
        <v>1.3729705000000001</v>
      </c>
      <c r="K30" s="21" t="s">
        <v>31</v>
      </c>
      <c r="M30" s="13">
        <v>0</v>
      </c>
      <c r="N30" s="17">
        <v>0.74133438784245032</v>
      </c>
      <c r="O30" s="21" t="s">
        <v>31</v>
      </c>
    </row>
    <row r="31" spans="1:15">
      <c r="A31" t="s">
        <v>77</v>
      </c>
      <c r="B31">
        <v>2018</v>
      </c>
      <c r="C31">
        <v>0</v>
      </c>
      <c r="D31">
        <v>0</v>
      </c>
      <c r="E31">
        <v>0</v>
      </c>
      <c r="F31">
        <v>0</v>
      </c>
      <c r="G31">
        <v>0</v>
      </c>
      <c r="I31">
        <v>0</v>
      </c>
      <c r="J31" s="17">
        <v>1.4783809000000001</v>
      </c>
      <c r="K31" s="21" t="s">
        <v>31</v>
      </c>
      <c r="M31" s="13">
        <v>0</v>
      </c>
      <c r="N31" s="17">
        <v>0.79825065396486727</v>
      </c>
      <c r="O31" s="21" t="s">
        <v>31</v>
      </c>
    </row>
    <row r="32" spans="1:15">
      <c r="B32" s="12" t="s">
        <v>120</v>
      </c>
      <c r="C32" s="17">
        <v>0</v>
      </c>
      <c r="D32" s="17">
        <v>0</v>
      </c>
      <c r="E32" s="17">
        <v>0.2</v>
      </c>
      <c r="F32" s="17">
        <v>0</v>
      </c>
      <c r="G32" s="17">
        <v>0</v>
      </c>
      <c r="I32" s="17">
        <v>1.1284974000000001</v>
      </c>
      <c r="J32" s="17">
        <v>1.160275356396866</v>
      </c>
      <c r="K32" s="17">
        <v>1.0281595300058874</v>
      </c>
      <c r="M32" s="17">
        <v>0.53056994285714287</v>
      </c>
      <c r="N32" s="17">
        <v>0.6501158885878493</v>
      </c>
      <c r="O32" s="17">
        <v>1.2253160913845706</v>
      </c>
    </row>
  </sheetData>
  <pageMargins left="0.7" right="0.7" top="0.75" bottom="0.75" header="0.3" footer="0.3"/>
  <pageSetup scale="65" fitToHeight="0" orientation="portrait" r:id="rId1"/>
  <headerFooter scaleWithDoc="0">
    <oddHeader>&amp;C&amp;A</oddHeader>
    <oddFooter>&amp;CPage &amp;P&amp;RDR-19-031_srg.ceta.1418.xlsx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6"/>
  <sheetViews>
    <sheetView tabSelected="1" view="pageLayout" zoomScaleNormal="100" workbookViewId="0">
      <selection activeCell="C2" sqref="C2"/>
    </sheetView>
  </sheetViews>
  <sheetFormatPr defaultRowHeight="14.25"/>
  <cols>
    <col min="1" max="9" width="11.5" style="12" customWidth="1"/>
    <col min="10" max="1023" width="9.5" style="12" customWidth="1"/>
    <col min="1024" max="1024" width="10" style="12" customWidth="1"/>
  </cols>
  <sheetData>
    <row r="1" spans="1:9">
      <c r="A1" t="s">
        <v>79</v>
      </c>
      <c r="B1" s="1"/>
      <c r="C1" s="1"/>
      <c r="D1" s="1"/>
      <c r="E1" s="1"/>
      <c r="F1" s="1"/>
      <c r="G1" s="1"/>
      <c r="H1" s="1"/>
      <c r="I1" s="1"/>
    </row>
    <row r="2" spans="1:9">
      <c r="A2" s="12" t="s">
        <v>76</v>
      </c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2" t="s">
        <v>35</v>
      </c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33" t="s">
        <v>36</v>
      </c>
      <c r="D6" s="33"/>
      <c r="E6" s="33"/>
      <c r="F6" s="33"/>
      <c r="G6" s="33"/>
      <c r="H6" s="1"/>
      <c r="I6" s="1"/>
    </row>
    <row r="7" spans="1:9">
      <c r="A7" s="1" t="s">
        <v>16</v>
      </c>
      <c r="B7" s="29" t="s">
        <v>17</v>
      </c>
      <c r="C7" s="30" t="s">
        <v>4</v>
      </c>
      <c r="D7" s="30" t="s">
        <v>6</v>
      </c>
      <c r="E7" s="30" t="s">
        <v>8</v>
      </c>
      <c r="F7" s="30" t="s">
        <v>10</v>
      </c>
      <c r="G7" s="30" t="s">
        <v>12</v>
      </c>
      <c r="H7" s="30" t="s">
        <v>19</v>
      </c>
      <c r="I7" s="30" t="s">
        <v>14</v>
      </c>
    </row>
    <row r="8" spans="1:9">
      <c r="A8" s="12" t="s">
        <v>77</v>
      </c>
      <c r="B8" s="1">
        <v>2014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</row>
    <row r="9" spans="1:9">
      <c r="A9" s="12" t="s">
        <v>77</v>
      </c>
      <c r="B9" s="1">
        <v>2015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</row>
    <row r="10" spans="1:9">
      <c r="A10" s="12" t="s">
        <v>77</v>
      </c>
      <c r="B10" s="1">
        <v>2016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9">
      <c r="A11" s="12" t="s">
        <v>77</v>
      </c>
      <c r="B11" s="1">
        <v>2017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</row>
    <row r="12" spans="1:9">
      <c r="A12" s="12" t="s">
        <v>77</v>
      </c>
      <c r="B12" s="1">
        <v>2018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9">
      <c r="A13" s="1"/>
      <c r="B13" s="12" t="s">
        <v>120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2" t="s">
        <v>40</v>
      </c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33" t="s">
        <v>36</v>
      </c>
      <c r="D16" s="33"/>
      <c r="E16" s="33"/>
      <c r="F16" s="33"/>
      <c r="G16" s="33"/>
      <c r="H16" s="1"/>
      <c r="I16" s="1"/>
    </row>
    <row r="17" spans="1:9">
      <c r="A17" s="1" t="s">
        <v>16</v>
      </c>
      <c r="B17" s="29" t="s">
        <v>17</v>
      </c>
      <c r="C17" s="30" t="s">
        <v>4</v>
      </c>
      <c r="D17" s="30" t="s">
        <v>6</v>
      </c>
      <c r="E17" s="30" t="s">
        <v>8</v>
      </c>
      <c r="F17" s="30" t="s">
        <v>10</v>
      </c>
      <c r="G17" s="30" t="s">
        <v>12</v>
      </c>
      <c r="H17" s="30" t="s">
        <v>19</v>
      </c>
      <c r="I17" s="30" t="s">
        <v>14</v>
      </c>
    </row>
    <row r="18" spans="1:9">
      <c r="A18" s="12" t="s">
        <v>77</v>
      </c>
      <c r="B18" s="1">
        <v>2014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</row>
    <row r="19" spans="1:9">
      <c r="A19" s="12" t="s">
        <v>77</v>
      </c>
      <c r="B19" s="1">
        <v>2015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</row>
    <row r="20" spans="1:9">
      <c r="A20" s="12" t="s">
        <v>77</v>
      </c>
      <c r="B20" s="1">
        <v>2016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</row>
    <row r="21" spans="1:9">
      <c r="A21" s="12" t="s">
        <v>77</v>
      </c>
      <c r="B21" s="1">
        <v>2017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</row>
    <row r="22" spans="1:9">
      <c r="A22" s="12" t="s">
        <v>77</v>
      </c>
      <c r="B22" s="1">
        <v>2018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</row>
    <row r="23" spans="1:9">
      <c r="A23" s="1"/>
      <c r="B23" s="12" t="s">
        <v>120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 t="s">
        <v>41</v>
      </c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33" t="s">
        <v>36</v>
      </c>
      <c r="D27" s="33"/>
      <c r="E27" s="33"/>
      <c r="F27" s="33"/>
      <c r="G27" s="33"/>
      <c r="H27" s="1"/>
      <c r="I27" s="1"/>
    </row>
    <row r="28" spans="1:9">
      <c r="A28" s="1" t="s">
        <v>16</v>
      </c>
      <c r="B28" s="29" t="s">
        <v>17</v>
      </c>
      <c r="C28" s="30" t="s">
        <v>4</v>
      </c>
      <c r="D28" s="30" t="s">
        <v>6</v>
      </c>
      <c r="E28" s="30" t="s">
        <v>8</v>
      </c>
      <c r="F28" s="30" t="s">
        <v>10</v>
      </c>
      <c r="G28" s="30" t="s">
        <v>12</v>
      </c>
      <c r="H28" s="30" t="s">
        <v>19</v>
      </c>
      <c r="I28" s="30" t="s">
        <v>14</v>
      </c>
    </row>
    <row r="29" spans="1:9">
      <c r="A29" s="12" t="s">
        <v>77</v>
      </c>
      <c r="B29" s="1">
        <v>2014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</row>
    <row r="30" spans="1:9">
      <c r="A30" s="12" t="s">
        <v>77</v>
      </c>
      <c r="B30" s="1">
        <v>2015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</row>
    <row r="31" spans="1:9">
      <c r="A31" s="12" t="s">
        <v>77</v>
      </c>
      <c r="B31" s="1">
        <v>2016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</row>
    <row r="32" spans="1:9">
      <c r="A32" s="12" t="s">
        <v>77</v>
      </c>
      <c r="B32" s="1">
        <v>2017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</row>
    <row r="33" spans="1:9">
      <c r="A33" s="12" t="s">
        <v>77</v>
      </c>
      <c r="B33" s="1">
        <v>2018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</row>
    <row r="34" spans="1:9">
      <c r="A34" s="1"/>
      <c r="B34" s="12" t="s">
        <v>120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</sheetData>
  <mergeCells count="3">
    <mergeCell ref="C6:G6"/>
    <mergeCell ref="C16:G16"/>
    <mergeCell ref="C27:G27"/>
  </mergeCells>
  <pageMargins left="0.7" right="0.7" top="0.75" bottom="0.75" header="0.3" footer="0.3"/>
  <pageSetup scale="80" fitToHeight="0" pageOrder="overThenDown" orientation="portrait" r:id="rId1"/>
  <headerFooter scaleWithDoc="0">
    <oddHeader>&amp;C&amp;"Liberation Sans11,Regular"&amp;K000000&amp;A</oddHeader>
    <oddFooter>&amp;C&amp;"Liberation Sans11,Regular"&amp;K000000Page &amp;P&amp;RDR-19-031_srg.ceta.1418.xlsx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4"/>
  <sheetViews>
    <sheetView view="pageLayout" zoomScaleNormal="100" workbookViewId="0">
      <selection activeCell="C28" activeCellId="2" sqref="C7:I7 C17:I17 C28:I28"/>
    </sheetView>
  </sheetViews>
  <sheetFormatPr defaultRowHeight="14.25"/>
  <cols>
    <col min="1" max="1" width="11.5" style="1" customWidth="1"/>
    <col min="2" max="2" width="9" style="1" customWidth="1"/>
    <col min="3" max="1023" width="11.5" style="1" customWidth="1"/>
    <col min="1024" max="1024" width="10" style="1" customWidth="1"/>
  </cols>
  <sheetData>
    <row r="1" spans="1:9">
      <c r="A1" t="s">
        <v>79</v>
      </c>
    </row>
    <row r="2" spans="1:9">
      <c r="A2" s="1" t="s">
        <v>42</v>
      </c>
    </row>
    <row r="5" spans="1:9">
      <c r="A5" s="1" t="s">
        <v>35</v>
      </c>
    </row>
    <row r="6" spans="1:9">
      <c r="C6" s="33" t="s">
        <v>36</v>
      </c>
      <c r="D6" s="33"/>
      <c r="E6" s="33"/>
      <c r="F6" s="33"/>
      <c r="G6" s="33"/>
    </row>
    <row r="7" spans="1:9">
      <c r="A7" s="1" t="s">
        <v>16</v>
      </c>
      <c r="B7" s="1" t="s">
        <v>17</v>
      </c>
      <c r="C7" s="29" t="s">
        <v>4</v>
      </c>
      <c r="D7" s="29" t="s">
        <v>6</v>
      </c>
      <c r="E7" s="29" t="s">
        <v>8</v>
      </c>
      <c r="F7" s="29" t="s">
        <v>10</v>
      </c>
      <c r="G7" s="29" t="s">
        <v>12</v>
      </c>
      <c r="H7" s="29" t="s">
        <v>19</v>
      </c>
      <c r="I7" s="29" t="s">
        <v>14</v>
      </c>
    </row>
    <row r="8" spans="1:9">
      <c r="A8" s="1" t="s">
        <v>43</v>
      </c>
      <c r="B8" s="1">
        <v>2014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</row>
    <row r="9" spans="1:9">
      <c r="A9" s="1" t="s">
        <v>43</v>
      </c>
      <c r="B9" s="1">
        <v>2015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</row>
    <row r="10" spans="1:9">
      <c r="A10" s="1" t="s">
        <v>43</v>
      </c>
      <c r="B10" s="1">
        <v>2016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9">
      <c r="A11" s="1" t="s">
        <v>43</v>
      </c>
      <c r="B11" s="1">
        <v>2017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</row>
    <row r="12" spans="1:9">
      <c r="A12" s="1" t="s">
        <v>43</v>
      </c>
      <c r="B12" s="1">
        <v>2018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9">
      <c r="B13" s="12" t="s">
        <v>120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</row>
    <row r="15" spans="1:9">
      <c r="A15" s="1" t="s">
        <v>40</v>
      </c>
    </row>
    <row r="16" spans="1:9">
      <c r="C16" s="33" t="s">
        <v>36</v>
      </c>
      <c r="D16" s="33"/>
      <c r="E16" s="33"/>
      <c r="F16" s="33"/>
      <c r="G16" s="33"/>
    </row>
    <row r="17" spans="1:9">
      <c r="A17" s="1" t="s">
        <v>16</v>
      </c>
      <c r="B17" s="1" t="s">
        <v>17</v>
      </c>
      <c r="C17" s="29" t="s">
        <v>4</v>
      </c>
      <c r="D17" s="29" t="s">
        <v>6</v>
      </c>
      <c r="E17" s="29" t="s">
        <v>8</v>
      </c>
      <c r="F17" s="29" t="s">
        <v>10</v>
      </c>
      <c r="G17" s="29" t="s">
        <v>12</v>
      </c>
      <c r="H17" s="29" t="s">
        <v>19</v>
      </c>
      <c r="I17" s="29" t="s">
        <v>14</v>
      </c>
    </row>
    <row r="18" spans="1:9">
      <c r="A18" s="1" t="s">
        <v>43</v>
      </c>
      <c r="B18" s="1">
        <v>2014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</row>
    <row r="19" spans="1:9" ht="14.45" customHeight="1">
      <c r="A19" s="1" t="s">
        <v>43</v>
      </c>
      <c r="B19" s="1">
        <v>2015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</row>
    <row r="20" spans="1:9" ht="14.45" customHeight="1">
      <c r="A20" s="1" t="s">
        <v>43</v>
      </c>
      <c r="B20" s="1">
        <v>2016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</row>
    <row r="21" spans="1:9" ht="14.45" customHeight="1">
      <c r="A21" s="1" t="s">
        <v>43</v>
      </c>
      <c r="B21" s="1">
        <v>2017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</row>
    <row r="22" spans="1:9" ht="14.45" customHeight="1">
      <c r="A22" s="1" t="s">
        <v>43</v>
      </c>
      <c r="B22" s="1">
        <v>2018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</row>
    <row r="23" spans="1:9">
      <c r="B23" s="12" t="s">
        <v>120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</row>
    <row r="26" spans="1:9">
      <c r="A26" s="1" t="s">
        <v>41</v>
      </c>
    </row>
    <row r="27" spans="1:9">
      <c r="C27" s="33" t="s">
        <v>36</v>
      </c>
      <c r="D27" s="33"/>
      <c r="E27" s="33"/>
      <c r="F27" s="33"/>
      <c r="G27" s="33"/>
    </row>
    <row r="28" spans="1:9">
      <c r="A28" s="1" t="s">
        <v>16</v>
      </c>
      <c r="B28" s="1" t="s">
        <v>17</v>
      </c>
      <c r="C28" s="29" t="s">
        <v>4</v>
      </c>
      <c r="D28" s="29" t="s">
        <v>6</v>
      </c>
      <c r="E28" s="29" t="s">
        <v>8</v>
      </c>
      <c r="F28" s="29" t="s">
        <v>10</v>
      </c>
      <c r="G28" s="29" t="s">
        <v>12</v>
      </c>
      <c r="H28" s="29" t="s">
        <v>19</v>
      </c>
      <c r="I28" s="29" t="s">
        <v>14</v>
      </c>
    </row>
    <row r="29" spans="1:9">
      <c r="A29" s="1" t="s">
        <v>43</v>
      </c>
      <c r="B29" s="1">
        <v>2014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</row>
    <row r="30" spans="1:9">
      <c r="A30" s="1" t="s">
        <v>43</v>
      </c>
      <c r="B30" s="1">
        <v>2015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</row>
    <row r="31" spans="1:9">
      <c r="A31" s="1" t="s">
        <v>43</v>
      </c>
      <c r="B31" s="1">
        <v>2016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</row>
    <row r="32" spans="1:9">
      <c r="A32" s="1" t="s">
        <v>43</v>
      </c>
      <c r="B32" s="1">
        <v>2017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</row>
    <row r="33" spans="1:9">
      <c r="A33" s="1" t="s">
        <v>43</v>
      </c>
      <c r="B33" s="1">
        <v>2018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</row>
    <row r="34" spans="1:9">
      <c r="B34" s="12" t="s">
        <v>120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</row>
  </sheetData>
  <mergeCells count="3">
    <mergeCell ref="C6:G6"/>
    <mergeCell ref="C16:G16"/>
    <mergeCell ref="C27:G27"/>
  </mergeCells>
  <pageMargins left="0.7" right="0.7" top="0.75" bottom="0.75" header="0.3" footer="0.3"/>
  <pageSetup scale="82" fitToHeight="0" orientation="portrait" r:id="rId1"/>
  <headerFooter scaleWithDoc="0" alignWithMargins="0">
    <oddHeader>&amp;C&amp;A</oddHeader>
    <oddFooter>&amp;CPage &amp;P&amp;RDR-19-031_srg.ceta.1418.xlsx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view="pageLayout" topLeftCell="A8" zoomScaleNormal="100" workbookViewId="0">
      <selection activeCell="C28" activeCellId="2" sqref="C7:I7 C17:I17 C28:I28"/>
    </sheetView>
  </sheetViews>
  <sheetFormatPr defaultRowHeight="14.25"/>
  <cols>
    <col min="1" max="9" width="11.5" customWidth="1"/>
    <col min="10" max="1024" width="8.75" customWidth="1"/>
  </cols>
  <sheetData>
    <row r="1" spans="1:9">
      <c r="A1" t="s">
        <v>79</v>
      </c>
      <c r="B1" s="1"/>
      <c r="C1" s="1"/>
      <c r="D1" s="1"/>
      <c r="E1" s="1"/>
      <c r="F1" s="1"/>
      <c r="G1" s="1"/>
      <c r="H1" s="1"/>
      <c r="I1" s="1"/>
    </row>
    <row r="2" spans="1:9">
      <c r="A2" s="1" t="s">
        <v>80</v>
      </c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 t="s">
        <v>35</v>
      </c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33" t="s">
        <v>36</v>
      </c>
      <c r="D6" s="33"/>
      <c r="E6" s="33"/>
      <c r="F6" s="33"/>
      <c r="G6" s="33"/>
      <c r="H6" s="1"/>
      <c r="I6" s="1"/>
    </row>
    <row r="7" spans="1:9">
      <c r="A7" s="1" t="s">
        <v>16</v>
      </c>
      <c r="B7" s="1" t="s">
        <v>17</v>
      </c>
      <c r="C7" s="29" t="s">
        <v>4</v>
      </c>
      <c r="D7" s="29" t="s">
        <v>6</v>
      </c>
      <c r="E7" s="29" t="s">
        <v>8</v>
      </c>
      <c r="F7" s="29" t="s">
        <v>10</v>
      </c>
      <c r="G7" s="29" t="s">
        <v>12</v>
      </c>
      <c r="H7" s="29" t="s">
        <v>19</v>
      </c>
      <c r="I7" s="29" t="s">
        <v>14</v>
      </c>
    </row>
    <row r="8" spans="1:9">
      <c r="A8" s="1" t="s">
        <v>44</v>
      </c>
      <c r="B8" s="1">
        <v>2014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</row>
    <row r="9" spans="1:9">
      <c r="A9" s="1" t="s">
        <v>44</v>
      </c>
      <c r="B9" s="1">
        <v>2015</v>
      </c>
      <c r="C9" s="1">
        <v>0</v>
      </c>
      <c r="D9" s="1">
        <v>0</v>
      </c>
      <c r="E9" s="1">
        <v>1</v>
      </c>
      <c r="F9" s="1">
        <v>0</v>
      </c>
      <c r="G9" s="1">
        <v>0</v>
      </c>
      <c r="H9" s="1">
        <v>1</v>
      </c>
      <c r="I9" s="1">
        <v>0</v>
      </c>
    </row>
    <row r="10" spans="1:9">
      <c r="A10" s="1" t="s">
        <v>44</v>
      </c>
      <c r="B10" s="1">
        <v>2016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9">
      <c r="A11" s="1" t="s">
        <v>44</v>
      </c>
      <c r="B11" s="1">
        <v>2017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</row>
    <row r="12" spans="1:9">
      <c r="A12" s="1" t="s">
        <v>44</v>
      </c>
      <c r="B12" s="1">
        <v>2018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9">
      <c r="A13" s="1"/>
      <c r="B13" s="12" t="s">
        <v>120</v>
      </c>
      <c r="C13" s="8">
        <v>0</v>
      </c>
      <c r="D13" s="8">
        <v>0</v>
      </c>
      <c r="E13" s="8">
        <v>0.2</v>
      </c>
      <c r="F13" s="8">
        <v>0</v>
      </c>
      <c r="G13" s="8">
        <v>0</v>
      </c>
      <c r="H13" s="8">
        <v>0.2</v>
      </c>
      <c r="I13" s="8">
        <v>0</v>
      </c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 t="s">
        <v>40</v>
      </c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33" t="s">
        <v>36</v>
      </c>
      <c r="D16" s="33"/>
      <c r="E16" s="33"/>
      <c r="F16" s="33"/>
      <c r="G16" s="33"/>
      <c r="H16" s="1"/>
      <c r="I16" s="1"/>
    </row>
    <row r="17" spans="1:9">
      <c r="A17" s="1" t="s">
        <v>16</v>
      </c>
      <c r="B17" s="1" t="s">
        <v>17</v>
      </c>
      <c r="C17" s="29" t="s">
        <v>4</v>
      </c>
      <c r="D17" s="29" t="s">
        <v>6</v>
      </c>
      <c r="E17" s="29" t="s">
        <v>8</v>
      </c>
      <c r="F17" s="29" t="s">
        <v>10</v>
      </c>
      <c r="G17" s="29" t="s">
        <v>12</v>
      </c>
      <c r="H17" s="29" t="s">
        <v>19</v>
      </c>
      <c r="I17" s="29" t="s">
        <v>14</v>
      </c>
    </row>
    <row r="18" spans="1:9">
      <c r="A18" s="1" t="s">
        <v>44</v>
      </c>
      <c r="B18" s="1">
        <v>2014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</row>
    <row r="19" spans="1:9">
      <c r="A19" s="1" t="s">
        <v>44</v>
      </c>
      <c r="B19" s="1">
        <v>2015</v>
      </c>
      <c r="C19" s="1">
        <v>0</v>
      </c>
      <c r="D19" s="1">
        <v>0</v>
      </c>
      <c r="E19" s="1">
        <v>1</v>
      </c>
      <c r="F19" s="1">
        <v>0</v>
      </c>
      <c r="G19" s="1">
        <v>0</v>
      </c>
      <c r="H19" s="1">
        <v>1</v>
      </c>
      <c r="I19" s="1">
        <v>0</v>
      </c>
    </row>
    <row r="20" spans="1:9">
      <c r="A20" s="1" t="s">
        <v>44</v>
      </c>
      <c r="B20" s="1">
        <v>2016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</row>
    <row r="21" spans="1:9">
      <c r="A21" s="1" t="s">
        <v>44</v>
      </c>
      <c r="B21" s="1">
        <v>2017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</row>
    <row r="22" spans="1:9">
      <c r="A22" s="1" t="s">
        <v>44</v>
      </c>
      <c r="B22" s="1">
        <v>2018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</row>
    <row r="23" spans="1:9">
      <c r="A23" s="1"/>
      <c r="B23" s="12" t="s">
        <v>120</v>
      </c>
      <c r="C23" s="8">
        <v>0</v>
      </c>
      <c r="D23" s="8">
        <v>0</v>
      </c>
      <c r="E23" s="8">
        <v>0.2</v>
      </c>
      <c r="F23" s="8">
        <v>0</v>
      </c>
      <c r="G23" s="8">
        <v>0</v>
      </c>
      <c r="H23" s="8">
        <v>0.2</v>
      </c>
      <c r="I23" s="8">
        <v>0</v>
      </c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 t="s">
        <v>41</v>
      </c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33" t="s">
        <v>36</v>
      </c>
      <c r="D27" s="33"/>
      <c r="E27" s="33"/>
      <c r="F27" s="33"/>
      <c r="G27" s="33"/>
      <c r="H27" s="1"/>
      <c r="I27" s="1"/>
    </row>
    <row r="28" spans="1:9">
      <c r="A28" s="1" t="s">
        <v>16</v>
      </c>
      <c r="B28" s="1" t="s">
        <v>17</v>
      </c>
      <c r="C28" s="29" t="s">
        <v>4</v>
      </c>
      <c r="D28" s="29" t="s">
        <v>6</v>
      </c>
      <c r="E28" s="29" t="s">
        <v>8</v>
      </c>
      <c r="F28" s="29" t="s">
        <v>10</v>
      </c>
      <c r="G28" s="29" t="s">
        <v>12</v>
      </c>
      <c r="H28" s="29" t="s">
        <v>19</v>
      </c>
      <c r="I28" s="29" t="s">
        <v>14</v>
      </c>
    </row>
    <row r="29" spans="1:9">
      <c r="A29" s="1" t="s">
        <v>44</v>
      </c>
      <c r="B29" s="1">
        <v>2014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</row>
    <row r="30" spans="1:9">
      <c r="A30" s="1" t="s">
        <v>44</v>
      </c>
      <c r="B30" s="1">
        <v>2015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</row>
    <row r="31" spans="1:9">
      <c r="A31" s="1" t="s">
        <v>44</v>
      </c>
      <c r="B31" s="1">
        <v>2016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</row>
    <row r="32" spans="1:9">
      <c r="A32" s="1" t="s">
        <v>44</v>
      </c>
      <c r="B32" s="1">
        <v>2017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</row>
    <row r="33" spans="1:9">
      <c r="A33" s="1" t="s">
        <v>44</v>
      </c>
      <c r="B33" s="1">
        <v>2018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</row>
    <row r="34" spans="1:9">
      <c r="A34" s="1"/>
      <c r="B34" s="12" t="s">
        <v>120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</sheetData>
  <mergeCells count="3">
    <mergeCell ref="C6:G6"/>
    <mergeCell ref="C16:G16"/>
    <mergeCell ref="C27:G27"/>
  </mergeCells>
  <pageMargins left="0.7" right="0.7" top="0.75" bottom="0.75" header="0.3" footer="0.3"/>
  <pageSetup scale="80" fitToHeight="0" pageOrder="overThenDown" orientation="portrait" r:id="rId1"/>
  <headerFooter scaleWithDoc="0">
    <oddHeader>&amp;C&amp;K000000&amp;A</oddHeader>
    <oddFooter>&amp;C&amp;K000000Page &amp;P&amp;RDR-19-031_srg.ceta.1418.xlsx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4"/>
  <sheetViews>
    <sheetView view="pageLayout" zoomScaleNormal="100" workbookViewId="0">
      <selection activeCell="C28" activeCellId="3" sqref="C7:I7 C17:H17 I17 C28:I28"/>
    </sheetView>
  </sheetViews>
  <sheetFormatPr defaultRowHeight="14.25"/>
  <cols>
    <col min="1" max="1" width="11.5" style="1" customWidth="1"/>
    <col min="2" max="2" width="7.75" style="1" customWidth="1"/>
    <col min="3" max="9" width="8.5" style="1" customWidth="1"/>
    <col min="10" max="1023" width="11.5" style="1" customWidth="1"/>
    <col min="1024" max="1024" width="10" style="1" customWidth="1"/>
  </cols>
  <sheetData>
    <row r="1" spans="1:9">
      <c r="A1" t="s">
        <v>79</v>
      </c>
    </row>
    <row r="2" spans="1:9">
      <c r="A2" s="1" t="s">
        <v>81</v>
      </c>
    </row>
    <row r="5" spans="1:9">
      <c r="A5" s="1" t="s">
        <v>35</v>
      </c>
    </row>
    <row r="6" spans="1:9">
      <c r="C6" s="33" t="s">
        <v>36</v>
      </c>
      <c r="D6" s="33"/>
      <c r="E6" s="33"/>
      <c r="F6" s="33"/>
      <c r="G6" s="33"/>
    </row>
    <row r="7" spans="1:9">
      <c r="A7" s="1" t="s">
        <v>16</v>
      </c>
      <c r="B7" s="1" t="s">
        <v>17</v>
      </c>
      <c r="C7" s="29" t="s">
        <v>4</v>
      </c>
      <c r="D7" s="29" t="s">
        <v>6</v>
      </c>
      <c r="E7" s="29" t="s">
        <v>8</v>
      </c>
      <c r="F7" s="29" t="s">
        <v>10</v>
      </c>
      <c r="G7" s="29" t="s">
        <v>12</v>
      </c>
      <c r="H7" s="29" t="s">
        <v>19</v>
      </c>
      <c r="I7" s="29" t="s">
        <v>14</v>
      </c>
    </row>
    <row r="8" spans="1:9">
      <c r="A8" s="1" t="s">
        <v>45</v>
      </c>
      <c r="B8" s="1">
        <v>2014</v>
      </c>
      <c r="C8" s="1">
        <v>0</v>
      </c>
      <c r="D8" s="1">
        <v>1</v>
      </c>
      <c r="E8" s="1">
        <v>0</v>
      </c>
      <c r="F8" s="1">
        <v>0</v>
      </c>
      <c r="G8" s="1">
        <v>0</v>
      </c>
      <c r="H8" s="1">
        <v>1</v>
      </c>
      <c r="I8" s="1">
        <v>1</v>
      </c>
    </row>
    <row r="9" spans="1:9">
      <c r="A9" s="1" t="s">
        <v>45</v>
      </c>
      <c r="B9" s="1">
        <v>2015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</row>
    <row r="10" spans="1:9">
      <c r="A10" s="1" t="s">
        <v>45</v>
      </c>
      <c r="B10" s="1">
        <v>2016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9">
      <c r="A11" s="1" t="s">
        <v>45</v>
      </c>
      <c r="B11" s="1">
        <v>2017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</row>
    <row r="12" spans="1:9">
      <c r="A12" s="1" t="s">
        <v>45</v>
      </c>
      <c r="B12" s="1">
        <v>2018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9">
      <c r="B13" s="12" t="s">
        <v>120</v>
      </c>
      <c r="C13" s="8">
        <v>0</v>
      </c>
      <c r="D13" s="1">
        <v>0.2</v>
      </c>
      <c r="E13" s="8">
        <v>0</v>
      </c>
      <c r="F13" s="8">
        <v>0</v>
      </c>
      <c r="G13" s="8">
        <v>0</v>
      </c>
      <c r="H13" s="1">
        <v>0.2</v>
      </c>
      <c r="I13" s="1">
        <v>0.2</v>
      </c>
    </row>
    <row r="15" spans="1:9">
      <c r="A15" s="1" t="s">
        <v>40</v>
      </c>
    </row>
    <row r="16" spans="1:9">
      <c r="C16" s="33" t="s">
        <v>36</v>
      </c>
      <c r="D16" s="33"/>
      <c r="E16" s="33"/>
      <c r="F16" s="33"/>
      <c r="G16" s="33"/>
    </row>
    <row r="17" spans="1:9">
      <c r="A17" s="1" t="s">
        <v>16</v>
      </c>
      <c r="B17" s="1" t="s">
        <v>17</v>
      </c>
      <c r="C17" s="29" t="s">
        <v>4</v>
      </c>
      <c r="D17" s="29" t="s">
        <v>6</v>
      </c>
      <c r="E17" s="29" t="s">
        <v>8</v>
      </c>
      <c r="F17" s="29" t="s">
        <v>10</v>
      </c>
      <c r="G17" s="29" t="s">
        <v>12</v>
      </c>
      <c r="H17" s="29" t="s">
        <v>19</v>
      </c>
      <c r="I17" s="29" t="s">
        <v>14</v>
      </c>
    </row>
    <row r="18" spans="1:9">
      <c r="A18" s="1" t="s">
        <v>45</v>
      </c>
      <c r="B18" s="1">
        <v>2014</v>
      </c>
      <c r="C18" s="1">
        <v>0</v>
      </c>
      <c r="D18" s="1">
        <v>1</v>
      </c>
      <c r="E18" s="1">
        <v>0</v>
      </c>
      <c r="F18" s="1">
        <v>0</v>
      </c>
      <c r="G18" s="1">
        <v>0</v>
      </c>
      <c r="H18" s="1">
        <v>1</v>
      </c>
      <c r="I18" s="1">
        <v>1</v>
      </c>
    </row>
    <row r="19" spans="1:9">
      <c r="A19" s="1" t="s">
        <v>45</v>
      </c>
      <c r="B19" s="1">
        <v>2015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</row>
    <row r="20" spans="1:9">
      <c r="A20" s="1" t="s">
        <v>45</v>
      </c>
      <c r="B20" s="1">
        <v>2016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</row>
    <row r="21" spans="1:9">
      <c r="A21" s="1" t="s">
        <v>45</v>
      </c>
      <c r="B21" s="1">
        <v>2017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</row>
    <row r="22" spans="1:9">
      <c r="A22" s="1" t="s">
        <v>45</v>
      </c>
      <c r="B22" s="1">
        <v>2018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</row>
    <row r="23" spans="1:9">
      <c r="B23" s="12" t="s">
        <v>120</v>
      </c>
      <c r="C23" s="8">
        <v>0</v>
      </c>
      <c r="D23" s="1">
        <v>0.2</v>
      </c>
      <c r="E23" s="8">
        <v>0</v>
      </c>
      <c r="F23" s="8">
        <v>0</v>
      </c>
      <c r="G23" s="8">
        <v>0</v>
      </c>
      <c r="H23" s="1">
        <v>0.2</v>
      </c>
      <c r="I23" s="1">
        <v>0.2</v>
      </c>
    </row>
    <row r="26" spans="1:9">
      <c r="A26" s="1" t="s">
        <v>41</v>
      </c>
    </row>
    <row r="27" spans="1:9">
      <c r="C27" s="33" t="s">
        <v>36</v>
      </c>
      <c r="D27" s="33"/>
      <c r="E27" s="33"/>
      <c r="F27" s="33"/>
      <c r="G27" s="33"/>
    </row>
    <row r="28" spans="1:9">
      <c r="A28" s="1" t="s">
        <v>16</v>
      </c>
      <c r="B28" s="1" t="s">
        <v>17</v>
      </c>
      <c r="C28" s="29" t="s">
        <v>4</v>
      </c>
      <c r="D28" s="29" t="s">
        <v>6</v>
      </c>
      <c r="E28" s="29" t="s">
        <v>8</v>
      </c>
      <c r="F28" s="29" t="s">
        <v>10</v>
      </c>
      <c r="G28" s="29" t="s">
        <v>12</v>
      </c>
      <c r="H28" s="29" t="s">
        <v>19</v>
      </c>
      <c r="I28" s="29" t="s">
        <v>14</v>
      </c>
    </row>
    <row r="29" spans="1:9">
      <c r="A29" s="1" t="s">
        <v>45</v>
      </c>
      <c r="B29" s="1">
        <v>2014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</row>
    <row r="30" spans="1:9">
      <c r="A30" s="1" t="s">
        <v>45</v>
      </c>
      <c r="B30" s="1">
        <v>2015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</row>
    <row r="31" spans="1:9">
      <c r="A31" s="1" t="s">
        <v>45</v>
      </c>
      <c r="B31" s="1">
        <v>2016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</row>
    <row r="32" spans="1:9">
      <c r="A32" s="1" t="s">
        <v>45</v>
      </c>
      <c r="B32" s="1">
        <v>2017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</row>
    <row r="33" spans="1:9">
      <c r="A33" s="1" t="s">
        <v>45</v>
      </c>
      <c r="B33" s="1">
        <v>2018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</row>
    <row r="34" spans="1:9">
      <c r="B34" s="12" t="s">
        <v>120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</row>
  </sheetData>
  <mergeCells count="3">
    <mergeCell ref="C6:G6"/>
    <mergeCell ref="C16:G16"/>
    <mergeCell ref="C27:G27"/>
  </mergeCells>
  <pageMargins left="0.7" right="0.7" top="0.75" bottom="0.75" header="0.3" footer="0.3"/>
  <pageSetup fitToHeight="0" orientation="portrait" r:id="rId1"/>
  <headerFooter scaleWithDoc="0" alignWithMargins="0">
    <oddHeader>&amp;C&amp;A</oddHeader>
    <oddFooter>&amp;CPage &amp;P&amp;RDR-19-031_srg.ceta.1418.xlsx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view="pageLayout" zoomScaleNormal="100" workbookViewId="0">
      <selection activeCell="H13" sqref="H13"/>
    </sheetView>
  </sheetViews>
  <sheetFormatPr defaultRowHeight="14.25"/>
  <cols>
    <col min="1" max="1" width="11.5" customWidth="1"/>
    <col min="2" max="2" width="8.375" customWidth="1"/>
    <col min="3" max="7" width="8" customWidth="1"/>
    <col min="8" max="8" width="4.375" customWidth="1"/>
    <col min="9" max="11" width="11.875" customWidth="1"/>
    <col min="12" max="12" width="4.375" customWidth="1"/>
    <col min="13" max="15" width="12.625" customWidth="1"/>
    <col min="16" max="1024" width="8.875" customWidth="1"/>
  </cols>
  <sheetData>
    <row r="1" spans="1:15">
      <c r="A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 t="s">
        <v>35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33" t="s">
        <v>36</v>
      </c>
      <c r="D5" s="33"/>
      <c r="E5" s="33"/>
      <c r="F5" s="33"/>
      <c r="G5" s="33"/>
      <c r="H5" s="1"/>
      <c r="I5" s="33" t="s">
        <v>37</v>
      </c>
      <c r="J5" s="33"/>
      <c r="K5" s="33"/>
      <c r="L5" s="1"/>
      <c r="M5" s="33" t="s">
        <v>38</v>
      </c>
      <c r="N5" s="33"/>
      <c r="O5" s="33"/>
    </row>
    <row r="6" spans="1:15">
      <c r="A6" s="1" t="s">
        <v>16</v>
      </c>
      <c r="B6" s="29" t="s">
        <v>17</v>
      </c>
      <c r="C6" s="29" t="s">
        <v>4</v>
      </c>
      <c r="D6" s="29" t="s">
        <v>6</v>
      </c>
      <c r="E6" s="29" t="s">
        <v>8</v>
      </c>
      <c r="F6" s="29" t="s">
        <v>10</v>
      </c>
      <c r="G6" s="29" t="s">
        <v>12</v>
      </c>
      <c r="H6" s="29"/>
      <c r="I6" s="29" t="s">
        <v>39</v>
      </c>
      <c r="J6" s="29" t="s">
        <v>27</v>
      </c>
      <c r="K6" s="29" t="s">
        <v>29</v>
      </c>
      <c r="L6" s="29"/>
      <c r="M6" s="29" t="s">
        <v>39</v>
      </c>
      <c r="N6" s="29" t="s">
        <v>27</v>
      </c>
      <c r="O6" s="29" t="s">
        <v>29</v>
      </c>
    </row>
    <row r="7" spans="1:15">
      <c r="A7" s="1" t="s">
        <v>46</v>
      </c>
      <c r="B7" s="1">
        <v>2014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/>
      <c r="I7" s="1">
        <v>0</v>
      </c>
      <c r="J7" s="6">
        <v>4.2545979999999997</v>
      </c>
      <c r="K7" s="7" t="s">
        <v>31</v>
      </c>
      <c r="L7" s="1"/>
      <c r="M7" s="1">
        <v>0</v>
      </c>
      <c r="N7" s="6">
        <v>4.2545979999999997</v>
      </c>
      <c r="O7" s="7" t="s">
        <v>31</v>
      </c>
    </row>
    <row r="8" spans="1:15">
      <c r="A8" s="1" t="s">
        <v>46</v>
      </c>
      <c r="B8" s="1">
        <v>2015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/>
      <c r="I8" s="1">
        <v>0</v>
      </c>
      <c r="J8" s="6">
        <v>4.362336</v>
      </c>
      <c r="K8" s="7" t="s">
        <v>31</v>
      </c>
      <c r="L8" s="1"/>
      <c r="M8" s="1">
        <v>0</v>
      </c>
      <c r="N8" s="6">
        <v>4.362336</v>
      </c>
      <c r="O8" s="7" t="s">
        <v>31</v>
      </c>
    </row>
    <row r="9" spans="1:15">
      <c r="A9" s="1" t="s">
        <v>46</v>
      </c>
      <c r="B9" s="1">
        <v>2016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/>
      <c r="I9" s="1">
        <v>0</v>
      </c>
      <c r="J9" s="6">
        <v>4.482926</v>
      </c>
      <c r="K9" s="7" t="s">
        <v>31</v>
      </c>
      <c r="L9" s="1"/>
      <c r="M9" s="1">
        <v>0</v>
      </c>
      <c r="N9" s="6">
        <v>4.482926</v>
      </c>
      <c r="O9" s="7" t="s">
        <v>31</v>
      </c>
    </row>
    <row r="10" spans="1:15">
      <c r="A10" s="1" t="s">
        <v>46</v>
      </c>
      <c r="B10" s="1">
        <v>2017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/>
      <c r="I10" s="1">
        <v>0</v>
      </c>
      <c r="J10" s="6">
        <v>4.4452759999999998</v>
      </c>
      <c r="K10" s="7" t="s">
        <v>31</v>
      </c>
      <c r="L10" s="1"/>
      <c r="M10" s="1">
        <v>0</v>
      </c>
      <c r="N10" s="6">
        <v>4.4452759999999998</v>
      </c>
      <c r="O10" s="7" t="s">
        <v>31</v>
      </c>
    </row>
    <row r="11" spans="1:15">
      <c r="A11" s="1" t="s">
        <v>46</v>
      </c>
      <c r="B11" s="1">
        <v>2018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/>
      <c r="I11" s="1">
        <v>0</v>
      </c>
      <c r="J11" s="6">
        <v>4.3082830000000003</v>
      </c>
      <c r="K11" s="7" t="s">
        <v>31</v>
      </c>
      <c r="L11" s="1"/>
      <c r="M11" s="1">
        <v>0</v>
      </c>
      <c r="N11" s="6">
        <v>4.3082830000000003</v>
      </c>
      <c r="O11" s="7" t="s">
        <v>31</v>
      </c>
    </row>
    <row r="12" spans="1:15">
      <c r="A12" s="1"/>
      <c r="B12" s="12" t="s">
        <v>120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1"/>
      <c r="I12" s="8">
        <f>AVERAGE(I7:I11)</f>
        <v>0</v>
      </c>
      <c r="J12" s="8">
        <v>1.954993</v>
      </c>
      <c r="K12" s="7" t="s">
        <v>31</v>
      </c>
      <c r="L12" s="1"/>
      <c r="M12" s="8">
        <f>AVERAGE(M7:M11)</f>
        <v>0</v>
      </c>
      <c r="N12" s="8">
        <v>1.954993</v>
      </c>
      <c r="O12" s="7" t="s">
        <v>31</v>
      </c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 t="s">
        <v>40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33" t="s">
        <v>36</v>
      </c>
      <c r="D15" s="33"/>
      <c r="E15" s="33"/>
      <c r="F15" s="33"/>
      <c r="G15" s="33"/>
      <c r="H15" s="1"/>
      <c r="I15" s="33" t="s">
        <v>37</v>
      </c>
      <c r="J15" s="33"/>
      <c r="K15" s="33"/>
      <c r="L15" s="1"/>
      <c r="M15" s="33" t="s">
        <v>38</v>
      </c>
      <c r="N15" s="33"/>
      <c r="O15" s="33"/>
    </row>
    <row r="16" spans="1:15">
      <c r="A16" s="1" t="s">
        <v>16</v>
      </c>
      <c r="B16" s="29" t="s">
        <v>17</v>
      </c>
      <c r="C16" s="29" t="s">
        <v>4</v>
      </c>
      <c r="D16" s="29" t="s">
        <v>6</v>
      </c>
      <c r="E16" s="29" t="s">
        <v>8</v>
      </c>
      <c r="F16" s="29" t="s">
        <v>10</v>
      </c>
      <c r="G16" s="29" t="s">
        <v>12</v>
      </c>
      <c r="H16" s="29"/>
      <c r="I16" s="29" t="s">
        <v>39</v>
      </c>
      <c r="J16" s="29" t="s">
        <v>27</v>
      </c>
      <c r="K16" s="29" t="s">
        <v>29</v>
      </c>
      <c r="L16" s="29"/>
      <c r="M16" s="29" t="s">
        <v>39</v>
      </c>
      <c r="N16" s="29" t="s">
        <v>27</v>
      </c>
      <c r="O16" s="29" t="s">
        <v>29</v>
      </c>
    </row>
    <row r="17" spans="1:15">
      <c r="A17" s="1" t="s">
        <v>46</v>
      </c>
      <c r="B17" s="1">
        <v>2014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/>
      <c r="I17" s="1">
        <v>0</v>
      </c>
      <c r="J17" s="6">
        <v>3.2528280000000001</v>
      </c>
      <c r="K17" s="7" t="s">
        <v>31</v>
      </c>
      <c r="L17" s="1"/>
      <c r="M17" s="1">
        <v>0</v>
      </c>
      <c r="N17" s="6">
        <v>3.2528280000000001</v>
      </c>
      <c r="O17" s="7" t="s">
        <v>31</v>
      </c>
    </row>
    <row r="18" spans="1:15">
      <c r="A18" s="1" t="s">
        <v>46</v>
      </c>
      <c r="B18" s="1">
        <v>2015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/>
      <c r="I18" s="1">
        <v>0</v>
      </c>
      <c r="J18" s="6">
        <v>3.1729790000000002</v>
      </c>
      <c r="K18" s="7" t="s">
        <v>31</v>
      </c>
      <c r="L18" s="1"/>
      <c r="M18" s="1">
        <v>0</v>
      </c>
      <c r="N18" s="6">
        <v>3.1729790000000002</v>
      </c>
      <c r="O18" s="7" t="s">
        <v>31</v>
      </c>
    </row>
    <row r="19" spans="1:15">
      <c r="A19" s="1" t="s">
        <v>46</v>
      </c>
      <c r="B19" s="1">
        <v>2016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/>
      <c r="I19" s="1">
        <v>0</v>
      </c>
      <c r="J19" s="6">
        <v>3.4411339999999999</v>
      </c>
      <c r="K19" s="7" t="s">
        <v>31</v>
      </c>
      <c r="L19" s="1"/>
      <c r="M19" s="1">
        <v>0</v>
      </c>
      <c r="N19" s="6">
        <v>3.4411339999999999</v>
      </c>
      <c r="O19" s="7" t="s">
        <v>31</v>
      </c>
    </row>
    <row r="20" spans="1:15">
      <c r="A20" s="1" t="s">
        <v>46</v>
      </c>
      <c r="B20" s="1">
        <v>2017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/>
      <c r="I20" s="1">
        <v>0</v>
      </c>
      <c r="J20" s="6">
        <v>3.5571480000000002</v>
      </c>
      <c r="K20" s="7" t="s">
        <v>31</v>
      </c>
      <c r="L20" s="1"/>
      <c r="M20" s="1">
        <v>0</v>
      </c>
      <c r="N20" s="6">
        <v>3.5571480000000002</v>
      </c>
      <c r="O20" s="7" t="s">
        <v>31</v>
      </c>
    </row>
    <row r="21" spans="1:15">
      <c r="A21" s="1" t="s">
        <v>46</v>
      </c>
      <c r="B21" s="1">
        <v>2018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/>
      <c r="I21" s="1">
        <v>0</v>
      </c>
      <c r="J21" s="6">
        <v>3.3070539999999999</v>
      </c>
      <c r="K21" s="7" t="s">
        <v>31</v>
      </c>
      <c r="L21" s="1"/>
      <c r="M21" s="1">
        <v>0</v>
      </c>
      <c r="N21" s="6">
        <v>3.3070539999999999</v>
      </c>
      <c r="O21" s="7" t="s">
        <v>31</v>
      </c>
    </row>
    <row r="22" spans="1:15">
      <c r="A22" s="1"/>
      <c r="B22" s="12" t="s">
        <v>120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1"/>
      <c r="I22" s="8">
        <f>AVERAGE(I17:I21)</f>
        <v>0</v>
      </c>
      <c r="J22" s="8">
        <v>1.4977320000000001</v>
      </c>
      <c r="K22" s="7" t="s">
        <v>31</v>
      </c>
      <c r="L22" s="1"/>
      <c r="M22" s="8">
        <f>AVERAGE(M17:M21)</f>
        <v>0</v>
      </c>
      <c r="N22" s="8">
        <v>1.4977320000000001</v>
      </c>
      <c r="O22" s="7" t="s">
        <v>31</v>
      </c>
    </row>
    <row r="23" spans="1: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/>
      <c r="B25" s="1"/>
      <c r="C25" s="33" t="s">
        <v>36</v>
      </c>
      <c r="D25" s="33"/>
      <c r="E25" s="33"/>
      <c r="F25" s="33"/>
      <c r="G25" s="33"/>
      <c r="H25" s="1"/>
      <c r="I25" s="33" t="s">
        <v>37</v>
      </c>
      <c r="J25" s="33"/>
      <c r="K25" s="33"/>
      <c r="L25" s="1"/>
      <c r="M25" s="33" t="s">
        <v>38</v>
      </c>
      <c r="N25" s="33"/>
      <c r="O25" s="33"/>
    </row>
    <row r="26" spans="1:15">
      <c r="A26" s="1" t="s">
        <v>16</v>
      </c>
      <c r="B26" s="29" t="s">
        <v>17</v>
      </c>
      <c r="C26" s="29" t="s">
        <v>4</v>
      </c>
      <c r="D26" s="29" t="s">
        <v>6</v>
      </c>
      <c r="E26" s="29" t="s">
        <v>8</v>
      </c>
      <c r="F26" s="29" t="s">
        <v>10</v>
      </c>
      <c r="G26" s="29" t="s">
        <v>12</v>
      </c>
      <c r="H26" s="29"/>
      <c r="I26" s="29" t="s">
        <v>39</v>
      </c>
      <c r="J26" s="29" t="s">
        <v>27</v>
      </c>
      <c r="K26" s="29" t="s">
        <v>29</v>
      </c>
      <c r="L26" s="29"/>
      <c r="M26" s="29" t="s">
        <v>39</v>
      </c>
      <c r="N26" s="29" t="s">
        <v>27</v>
      </c>
      <c r="O26" s="29" t="s">
        <v>29</v>
      </c>
    </row>
    <row r="27" spans="1:15">
      <c r="A27" s="1" t="s">
        <v>46</v>
      </c>
      <c r="B27" s="1">
        <v>2014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/>
      <c r="I27" s="1">
        <v>0</v>
      </c>
      <c r="J27" s="6">
        <v>1.2738868000000001</v>
      </c>
      <c r="K27" s="7" t="s">
        <v>31</v>
      </c>
      <c r="L27" s="1"/>
      <c r="M27" s="1">
        <v>0</v>
      </c>
      <c r="N27" s="6">
        <v>1.2738868000000001</v>
      </c>
      <c r="O27" s="7" t="s">
        <v>31</v>
      </c>
    </row>
    <row r="28" spans="1:15">
      <c r="A28" s="1" t="s">
        <v>46</v>
      </c>
      <c r="B28" s="1">
        <v>2015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/>
      <c r="I28" s="1">
        <v>0</v>
      </c>
      <c r="J28" s="6">
        <v>1.5853933</v>
      </c>
      <c r="K28" s="7" t="s">
        <v>31</v>
      </c>
      <c r="L28" s="1"/>
      <c r="M28" s="1">
        <v>0</v>
      </c>
      <c r="N28" s="6">
        <v>1.5853933</v>
      </c>
      <c r="O28" s="7" t="s">
        <v>31</v>
      </c>
    </row>
    <row r="29" spans="1:15">
      <c r="A29" s="1" t="s">
        <v>46</v>
      </c>
      <c r="B29" s="1">
        <v>2016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/>
      <c r="I29" s="1">
        <v>0</v>
      </c>
      <c r="J29" s="6">
        <v>1.4154095</v>
      </c>
      <c r="K29" s="7" t="s">
        <v>31</v>
      </c>
      <c r="L29" s="1"/>
      <c r="M29" s="1">
        <v>0</v>
      </c>
      <c r="N29" s="6">
        <v>1.4154095</v>
      </c>
      <c r="O29" s="7" t="s">
        <v>31</v>
      </c>
    </row>
    <row r="30" spans="1:15">
      <c r="A30" s="1" t="s">
        <v>46</v>
      </c>
      <c r="B30" s="1">
        <v>2017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/>
      <c r="I30" s="1">
        <v>0</v>
      </c>
      <c r="J30" s="6">
        <v>1.3729705000000001</v>
      </c>
      <c r="K30" s="7" t="s">
        <v>31</v>
      </c>
      <c r="L30" s="1"/>
      <c r="M30" s="1">
        <v>0</v>
      </c>
      <c r="N30" s="6">
        <v>1.3729705000000001</v>
      </c>
      <c r="O30" s="7" t="s">
        <v>31</v>
      </c>
    </row>
    <row r="31" spans="1:15">
      <c r="A31" s="1" t="s">
        <v>46</v>
      </c>
      <c r="B31" s="1">
        <v>2018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/>
      <c r="I31" s="1">
        <v>0</v>
      </c>
      <c r="J31" s="6">
        <v>1.4783809000000001</v>
      </c>
      <c r="K31" s="7" t="s">
        <v>31</v>
      </c>
      <c r="L31" s="1"/>
      <c r="M31" s="1">
        <v>0</v>
      </c>
      <c r="N31" s="6">
        <v>1.4783809000000001</v>
      </c>
      <c r="O31" s="7" t="s">
        <v>31</v>
      </c>
    </row>
    <row r="32" spans="1:15">
      <c r="A32" s="1"/>
      <c r="B32" s="12" t="s">
        <v>120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1"/>
      <c r="I32" s="8">
        <f>AVERAGE(I27:I31)</f>
        <v>0</v>
      </c>
      <c r="J32" s="8">
        <v>0.63907119999999995</v>
      </c>
      <c r="K32" s="7" t="s">
        <v>31</v>
      </c>
      <c r="L32" s="1"/>
      <c r="M32" s="8">
        <f>AVERAGE(M27:M31)</f>
        <v>0</v>
      </c>
      <c r="N32" s="8">
        <v>0.63907119999999995</v>
      </c>
      <c r="O32" s="7" t="s">
        <v>31</v>
      </c>
    </row>
    <row r="33" spans="1: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43" spans="1:15">
      <c r="A43" s="28"/>
    </row>
  </sheetData>
  <mergeCells count="9">
    <mergeCell ref="C25:G25"/>
    <mergeCell ref="I25:K25"/>
    <mergeCell ref="M25:O25"/>
    <mergeCell ref="C5:G5"/>
    <mergeCell ref="I5:K5"/>
    <mergeCell ref="M5:O5"/>
    <mergeCell ref="C15:G15"/>
    <mergeCell ref="I15:K15"/>
    <mergeCell ref="M15:O15"/>
  </mergeCells>
  <pageMargins left="0.7" right="0.7" top="0.75" bottom="0.75" header="0.3" footer="0.3"/>
  <pageSetup scale="58" fitToHeight="0" orientation="portrait" r:id="rId1"/>
  <headerFooter scaleWithDoc="0" alignWithMargins="0">
    <oddHeader>&amp;C&amp;A</oddHeader>
    <oddFooter>&amp;CPage &amp;P&amp;RDR-19-031_srg.ceta.1418.xlsx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view="pageLayout" zoomScaleNormal="100" workbookViewId="0">
      <selection activeCell="B27" activeCellId="2" sqref="B6:O6 B17:O17 B27:O27"/>
    </sheetView>
  </sheetViews>
  <sheetFormatPr defaultRowHeight="14.25"/>
  <cols>
    <col min="1" max="1" width="11.5" customWidth="1"/>
    <col min="2" max="2" width="8" bestFit="1" customWidth="1"/>
    <col min="3" max="7" width="7.5" customWidth="1"/>
    <col min="8" max="8" width="4.625" customWidth="1"/>
    <col min="9" max="11" width="11.25" customWidth="1"/>
    <col min="12" max="12" width="3.375" customWidth="1"/>
    <col min="13" max="15" width="10.875" customWidth="1"/>
    <col min="16" max="1018" width="8.875" customWidth="1"/>
  </cols>
  <sheetData>
    <row r="1" spans="1:15">
      <c r="A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 t="s">
        <v>83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 t="s">
        <v>35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33" t="s">
        <v>36</v>
      </c>
      <c r="D5" s="33"/>
      <c r="E5" s="33"/>
      <c r="F5" s="33"/>
      <c r="G5" s="33"/>
      <c r="H5" s="1"/>
      <c r="I5" s="33" t="s">
        <v>37</v>
      </c>
      <c r="J5" s="33"/>
      <c r="K5" s="33"/>
      <c r="L5" s="1"/>
      <c r="M5" s="33" t="s">
        <v>38</v>
      </c>
      <c r="N5" s="33"/>
      <c r="O5" s="33"/>
    </row>
    <row r="6" spans="1:15">
      <c r="A6" s="1" t="s">
        <v>16</v>
      </c>
      <c r="B6" s="29" t="s">
        <v>17</v>
      </c>
      <c r="C6" s="29" t="s">
        <v>4</v>
      </c>
      <c r="D6" s="29" t="s">
        <v>6</v>
      </c>
      <c r="E6" s="29" t="s">
        <v>8</v>
      </c>
      <c r="F6" s="29" t="s">
        <v>10</v>
      </c>
      <c r="G6" s="29" t="s">
        <v>12</v>
      </c>
      <c r="H6" s="29"/>
      <c r="I6" s="29" t="s">
        <v>39</v>
      </c>
      <c r="J6" s="29" t="s">
        <v>27</v>
      </c>
      <c r="K6" s="29" t="s">
        <v>29</v>
      </c>
      <c r="L6" s="29"/>
      <c r="M6" s="29" t="s">
        <v>39</v>
      </c>
      <c r="N6" s="29" t="s">
        <v>27</v>
      </c>
      <c r="O6" s="29" t="s">
        <v>29</v>
      </c>
    </row>
    <row r="7" spans="1:15">
      <c r="A7" s="1" t="s">
        <v>47</v>
      </c>
      <c r="B7" s="1">
        <v>2014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/>
      <c r="I7" s="1">
        <v>0</v>
      </c>
      <c r="J7" s="6">
        <v>4.2545979999999997</v>
      </c>
      <c r="K7" s="7" t="s">
        <v>31</v>
      </c>
      <c r="L7" s="1"/>
      <c r="M7" s="1">
        <v>0</v>
      </c>
      <c r="N7" s="6">
        <v>4.2545979999999997</v>
      </c>
      <c r="O7" s="7" t="s">
        <v>31</v>
      </c>
    </row>
    <row r="8" spans="1:15">
      <c r="A8" s="1" t="s">
        <v>47</v>
      </c>
      <c r="B8" s="1">
        <v>2015</v>
      </c>
      <c r="C8" s="1">
        <v>1</v>
      </c>
      <c r="D8" s="1">
        <v>1</v>
      </c>
      <c r="E8" s="1">
        <v>0</v>
      </c>
      <c r="F8" s="1">
        <v>0</v>
      </c>
      <c r="G8" s="1">
        <v>0</v>
      </c>
      <c r="H8" s="1"/>
      <c r="I8" s="9">
        <v>9.625</v>
      </c>
      <c r="J8" s="10">
        <v>6.1259556000000002</v>
      </c>
      <c r="K8" s="7">
        <f t="shared" ref="K8:K12" si="0">J8/I8</f>
        <v>0.63646291948051947</v>
      </c>
      <c r="L8" s="1"/>
      <c r="M8" s="9">
        <v>9.625</v>
      </c>
      <c r="N8" s="10">
        <v>6.1259556000000002</v>
      </c>
      <c r="O8" s="7">
        <f t="shared" ref="O8" si="1">N8/M8</f>
        <v>0.63646291948051947</v>
      </c>
    </row>
    <row r="9" spans="1:15">
      <c r="A9" s="1" t="s">
        <v>47</v>
      </c>
      <c r="B9" s="1">
        <v>2016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/>
      <c r="I9" s="9">
        <v>0</v>
      </c>
      <c r="J9" s="6">
        <v>4.482926</v>
      </c>
      <c r="K9" s="7" t="s">
        <v>31</v>
      </c>
      <c r="L9" s="1"/>
      <c r="M9" s="9">
        <v>0</v>
      </c>
      <c r="N9" s="6">
        <v>4.482926</v>
      </c>
      <c r="O9" s="7" t="s">
        <v>31</v>
      </c>
    </row>
    <row r="10" spans="1:15">
      <c r="A10" s="1" t="s">
        <v>47</v>
      </c>
      <c r="B10" s="1">
        <v>2017</v>
      </c>
      <c r="C10" s="1">
        <v>0</v>
      </c>
      <c r="D10" s="1">
        <v>1</v>
      </c>
      <c r="E10" s="1">
        <v>0</v>
      </c>
      <c r="F10" s="1">
        <v>0</v>
      </c>
      <c r="G10" s="1">
        <v>0</v>
      </c>
      <c r="H10" s="1"/>
      <c r="I10" s="9">
        <v>5.1201201000000003</v>
      </c>
      <c r="J10" s="10">
        <v>4.5768988999999998</v>
      </c>
      <c r="K10" s="7">
        <v>0.89390460000000005</v>
      </c>
      <c r="L10" s="1"/>
      <c r="M10" s="9">
        <v>5.1201201000000003</v>
      </c>
      <c r="N10" s="10">
        <v>4.5768988999999998</v>
      </c>
      <c r="O10" s="7">
        <v>0.89390460000000005</v>
      </c>
    </row>
    <row r="11" spans="1:15">
      <c r="A11" s="1" t="s">
        <v>47</v>
      </c>
      <c r="B11" s="1">
        <v>2018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/>
      <c r="I11" s="9">
        <v>0</v>
      </c>
      <c r="J11" s="6">
        <v>4.3082830000000003</v>
      </c>
      <c r="K11" s="7" t="s">
        <v>31</v>
      </c>
      <c r="L11" s="1"/>
      <c r="M11" s="9">
        <v>0</v>
      </c>
      <c r="N11" s="6">
        <v>4.3082830000000003</v>
      </c>
      <c r="O11" s="7" t="s">
        <v>31</v>
      </c>
    </row>
    <row r="12" spans="1:15">
      <c r="A12" s="1"/>
      <c r="B12" s="12" t="s">
        <v>120</v>
      </c>
      <c r="C12" s="8">
        <v>0.2</v>
      </c>
      <c r="D12" s="8">
        <v>0.4</v>
      </c>
      <c r="E12" s="8">
        <v>0</v>
      </c>
      <c r="F12" s="8">
        <v>0</v>
      </c>
      <c r="G12" s="8">
        <v>0</v>
      </c>
      <c r="H12" s="1"/>
      <c r="I12" s="8">
        <f>AVERAGE(I7:I11)</f>
        <v>2.9490240200000004</v>
      </c>
      <c r="J12" s="8">
        <f>SQRT(J7^2+J8^2+J9^2+J10^2+J11^2)/5</f>
        <v>2.146950093739131</v>
      </c>
      <c r="K12" s="7">
        <f t="shared" si="0"/>
        <v>0.72802055160579215</v>
      </c>
      <c r="L12" s="1"/>
      <c r="M12" s="8">
        <f>AVERAGE(M7:M11)</f>
        <v>2.9490240200000004</v>
      </c>
      <c r="N12" s="8">
        <f>SQRT(N7^2+N8^2+N9^2+N10^2+N11^2)/5</f>
        <v>2.146950093739131</v>
      </c>
      <c r="O12" s="7">
        <f t="shared" ref="O12" si="2">N12/M12</f>
        <v>0.72802055160579215</v>
      </c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 t="s">
        <v>40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1"/>
      <c r="B16" s="1"/>
      <c r="C16" s="33" t="s">
        <v>36</v>
      </c>
      <c r="D16" s="33"/>
      <c r="E16" s="33"/>
      <c r="F16" s="33"/>
      <c r="G16" s="33"/>
      <c r="H16" s="1"/>
      <c r="I16" s="33" t="s">
        <v>37</v>
      </c>
      <c r="J16" s="33"/>
      <c r="K16" s="33"/>
      <c r="L16" s="1"/>
      <c r="M16" s="33" t="s">
        <v>38</v>
      </c>
      <c r="N16" s="33"/>
      <c r="O16" s="33"/>
    </row>
    <row r="17" spans="1:15">
      <c r="A17" s="1" t="s">
        <v>16</v>
      </c>
      <c r="B17" s="29" t="s">
        <v>17</v>
      </c>
      <c r="C17" s="29" t="s">
        <v>4</v>
      </c>
      <c r="D17" s="29" t="s">
        <v>6</v>
      </c>
      <c r="E17" s="29" t="s">
        <v>8</v>
      </c>
      <c r="F17" s="29" t="s">
        <v>10</v>
      </c>
      <c r="G17" s="29" t="s">
        <v>12</v>
      </c>
      <c r="H17" s="29"/>
      <c r="I17" s="29" t="s">
        <v>39</v>
      </c>
      <c r="J17" s="29" t="s">
        <v>27</v>
      </c>
      <c r="K17" s="29" t="s">
        <v>29</v>
      </c>
      <c r="L17" s="29"/>
      <c r="M17" s="29" t="s">
        <v>39</v>
      </c>
      <c r="N17" s="29" t="s">
        <v>27</v>
      </c>
      <c r="O17" s="29" t="s">
        <v>29</v>
      </c>
    </row>
    <row r="18" spans="1:15">
      <c r="A18" s="1" t="s">
        <v>47</v>
      </c>
      <c r="B18" s="1">
        <v>2014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/>
      <c r="I18" s="1">
        <v>0</v>
      </c>
      <c r="J18" s="6">
        <v>3.255668</v>
      </c>
      <c r="K18" s="7" t="s">
        <v>31</v>
      </c>
      <c r="L18" s="1"/>
      <c r="M18" s="1">
        <v>0</v>
      </c>
      <c r="N18" s="6">
        <v>3.255668</v>
      </c>
      <c r="O18" s="7" t="s">
        <v>31</v>
      </c>
    </row>
    <row r="19" spans="1:15">
      <c r="A19" s="1" t="s">
        <v>47</v>
      </c>
      <c r="B19" s="1">
        <v>2015</v>
      </c>
      <c r="C19" s="1">
        <v>1</v>
      </c>
      <c r="D19" s="1">
        <v>1</v>
      </c>
      <c r="E19" s="1">
        <v>0</v>
      </c>
      <c r="F19" s="1">
        <v>0</v>
      </c>
      <c r="G19" s="1">
        <v>0</v>
      </c>
      <c r="H19" s="1"/>
      <c r="I19" s="9">
        <v>9.625</v>
      </c>
      <c r="J19" s="10">
        <v>6.1259556000000002</v>
      </c>
      <c r="K19" s="7">
        <f t="shared" ref="K19" si="3">J19/I19</f>
        <v>0.63646291948051947</v>
      </c>
      <c r="L19" s="1"/>
      <c r="M19" s="9">
        <v>9.625</v>
      </c>
      <c r="N19" s="10">
        <v>6.1259556000000002</v>
      </c>
      <c r="O19" s="7">
        <f t="shared" ref="O19" si="4">N19/M19</f>
        <v>0.63646291948051947</v>
      </c>
    </row>
    <row r="20" spans="1:15">
      <c r="A20" s="1" t="s">
        <v>47</v>
      </c>
      <c r="B20" s="1">
        <v>2016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/>
      <c r="I20" s="9">
        <v>0</v>
      </c>
      <c r="J20" s="6">
        <v>3.4411339999999999</v>
      </c>
      <c r="K20" s="7" t="s">
        <v>31</v>
      </c>
      <c r="L20" s="1"/>
      <c r="M20" s="9">
        <v>0</v>
      </c>
      <c r="N20" s="6">
        <v>4.482926</v>
      </c>
      <c r="O20" s="7" t="s">
        <v>31</v>
      </c>
    </row>
    <row r="21" spans="1:15">
      <c r="A21" s="1" t="s">
        <v>47</v>
      </c>
      <c r="B21" s="1">
        <v>2017</v>
      </c>
      <c r="C21" s="1">
        <v>0</v>
      </c>
      <c r="D21" s="1">
        <v>1</v>
      </c>
      <c r="E21" s="1">
        <v>0</v>
      </c>
      <c r="F21" s="1">
        <v>0</v>
      </c>
      <c r="G21" s="1">
        <v>0</v>
      </c>
      <c r="H21" s="1"/>
      <c r="I21" s="9">
        <v>5.1201201000000003</v>
      </c>
      <c r="J21" s="10">
        <v>4.5768988999999998</v>
      </c>
      <c r="K21" s="7">
        <v>0.89390460000000005</v>
      </c>
      <c r="L21" s="1"/>
      <c r="M21" s="9">
        <v>5.1201201000000003</v>
      </c>
      <c r="N21" s="10">
        <v>4.5768988999999998</v>
      </c>
      <c r="O21" s="7">
        <v>0.89390460000000005</v>
      </c>
    </row>
    <row r="22" spans="1:15">
      <c r="A22" s="1" t="s">
        <v>47</v>
      </c>
      <c r="B22" s="1">
        <v>2018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/>
      <c r="I22" s="9">
        <v>0</v>
      </c>
      <c r="J22" s="6">
        <v>3.3070539999999999</v>
      </c>
      <c r="K22" s="7" t="s">
        <v>31</v>
      </c>
      <c r="L22" s="1"/>
      <c r="M22" s="9">
        <v>0</v>
      </c>
      <c r="N22" s="6">
        <v>4.3082830000000003</v>
      </c>
      <c r="O22" s="7" t="s">
        <v>31</v>
      </c>
    </row>
    <row r="23" spans="1:15">
      <c r="A23" s="1"/>
      <c r="B23" s="12" t="s">
        <v>120</v>
      </c>
      <c r="C23" s="8">
        <v>0.2</v>
      </c>
      <c r="D23" s="8">
        <v>0.4</v>
      </c>
      <c r="E23" s="8">
        <v>0</v>
      </c>
      <c r="F23" s="8">
        <v>0</v>
      </c>
      <c r="G23" s="8">
        <v>0</v>
      </c>
      <c r="H23" s="1"/>
      <c r="I23" s="8">
        <f>AVERAGE(I18:I22)</f>
        <v>2.9490240200000004</v>
      </c>
      <c r="J23" s="8">
        <f>SQRT(J18^2+J19^2+J20^2+J21^2+J22^2)/5</f>
        <v>1.916796484190104</v>
      </c>
      <c r="K23" s="7">
        <f t="shared" ref="K23" si="5">J23/I23</f>
        <v>0.64997655874980076</v>
      </c>
      <c r="L23" s="1"/>
      <c r="M23" s="8">
        <f>AVERAGE(M18:M22)</f>
        <v>2.9490240200000004</v>
      </c>
      <c r="N23" s="8">
        <f>SQRT(N18^2+N19^2+N20^2+N21^2+N22^2)/5</f>
        <v>2.0758866790822816</v>
      </c>
      <c r="O23" s="7">
        <f t="shared" ref="O23" si="6">N23/M23</f>
        <v>0.70392328614613364</v>
      </c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1"/>
      <c r="B26" s="1"/>
      <c r="C26" s="33" t="s">
        <v>36</v>
      </c>
      <c r="D26" s="33"/>
      <c r="E26" s="33"/>
      <c r="F26" s="33"/>
      <c r="G26" s="33"/>
      <c r="H26" s="1"/>
      <c r="I26" s="33" t="s">
        <v>37</v>
      </c>
      <c r="J26" s="33"/>
      <c r="K26" s="33"/>
      <c r="L26" s="1"/>
      <c r="M26" s="33" t="s">
        <v>38</v>
      </c>
      <c r="N26" s="33"/>
      <c r="O26" s="33"/>
    </row>
    <row r="27" spans="1:15">
      <c r="A27" s="1" t="s">
        <v>16</v>
      </c>
      <c r="B27" s="29" t="s">
        <v>17</v>
      </c>
      <c r="C27" s="29" t="s">
        <v>4</v>
      </c>
      <c r="D27" s="29" t="s">
        <v>6</v>
      </c>
      <c r="E27" s="29" t="s">
        <v>8</v>
      </c>
      <c r="F27" s="29" t="s">
        <v>10</v>
      </c>
      <c r="G27" s="29" t="s">
        <v>12</v>
      </c>
      <c r="H27" s="29"/>
      <c r="I27" s="29" t="s">
        <v>39</v>
      </c>
      <c r="J27" s="29" t="s">
        <v>27</v>
      </c>
      <c r="K27" s="29" t="s">
        <v>29</v>
      </c>
      <c r="L27" s="29"/>
      <c r="M27" s="29" t="s">
        <v>39</v>
      </c>
      <c r="N27" s="29" t="s">
        <v>27</v>
      </c>
      <c r="O27" s="29" t="s">
        <v>29</v>
      </c>
    </row>
    <row r="28" spans="1:15">
      <c r="A28" s="1" t="s">
        <v>47</v>
      </c>
      <c r="B28" s="1">
        <v>2014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/>
      <c r="I28" s="1">
        <v>0</v>
      </c>
      <c r="J28" s="6">
        <v>1.2742910000000001</v>
      </c>
      <c r="K28" s="7" t="s">
        <v>31</v>
      </c>
      <c r="L28" s="1"/>
      <c r="M28" s="9">
        <v>0</v>
      </c>
      <c r="N28" s="10">
        <v>1.234674</v>
      </c>
      <c r="O28" s="7" t="s">
        <v>31</v>
      </c>
    </row>
    <row r="29" spans="1:15">
      <c r="A29" s="1" t="s">
        <v>47</v>
      </c>
      <c r="B29" s="1">
        <v>2015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/>
      <c r="I29" s="1">
        <v>0</v>
      </c>
      <c r="J29" s="10">
        <v>3.056521</v>
      </c>
      <c r="K29" s="7" t="s">
        <v>31</v>
      </c>
      <c r="L29" s="1"/>
      <c r="M29" s="1">
        <v>0</v>
      </c>
      <c r="N29" s="10">
        <v>3.056521</v>
      </c>
      <c r="O29" s="7" t="s">
        <v>31</v>
      </c>
    </row>
    <row r="30" spans="1:15">
      <c r="A30" s="1" t="s">
        <v>47</v>
      </c>
      <c r="B30" s="1">
        <v>2016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/>
      <c r="I30" s="1">
        <v>0</v>
      </c>
      <c r="J30" s="6">
        <v>1.4154095</v>
      </c>
      <c r="K30" s="7" t="s">
        <v>31</v>
      </c>
      <c r="L30" s="1"/>
      <c r="M30" s="1">
        <v>0</v>
      </c>
      <c r="N30" s="6">
        <v>1.4154095</v>
      </c>
      <c r="O30" s="7" t="s">
        <v>31</v>
      </c>
    </row>
    <row r="31" spans="1:15">
      <c r="A31" s="1" t="s">
        <v>47</v>
      </c>
      <c r="B31" s="1">
        <v>2017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/>
      <c r="I31" s="1">
        <v>0</v>
      </c>
      <c r="J31" s="10">
        <v>2.8606769999999999</v>
      </c>
      <c r="K31" s="7" t="s">
        <v>31</v>
      </c>
      <c r="L31" s="1"/>
      <c r="M31" s="1">
        <v>0</v>
      </c>
      <c r="N31" s="10">
        <v>2.8606769999999999</v>
      </c>
      <c r="O31" s="7" t="s">
        <v>31</v>
      </c>
    </row>
    <row r="32" spans="1:15">
      <c r="A32" s="1" t="s">
        <v>47</v>
      </c>
      <c r="B32" s="1">
        <v>2018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/>
      <c r="I32" s="1">
        <v>0</v>
      </c>
      <c r="J32" s="6">
        <v>1.4783809000000001</v>
      </c>
      <c r="K32" s="7" t="s">
        <v>31</v>
      </c>
      <c r="L32" s="1"/>
      <c r="M32" s="1">
        <v>0</v>
      </c>
      <c r="N32" s="6">
        <v>1.4783809000000001</v>
      </c>
      <c r="O32" s="7" t="s">
        <v>31</v>
      </c>
    </row>
    <row r="33" spans="1:15">
      <c r="A33" s="1"/>
      <c r="B33" s="12" t="s">
        <v>120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1"/>
      <c r="I33" s="8">
        <f>AVERAGE(I28:I32)</f>
        <v>0</v>
      </c>
      <c r="J33" s="8">
        <f>SQRT(J28^2+J29^2+J30^2+J31^2+J32^2)/5</f>
        <v>0.96620091518536788</v>
      </c>
      <c r="K33" s="7" t="s">
        <v>31</v>
      </c>
      <c r="L33" s="1"/>
      <c r="M33" s="8">
        <f>AVERAGE(M28:M32)</f>
        <v>0</v>
      </c>
      <c r="N33" s="8">
        <f>SQRT(N28^2+N29^2+N30^2+N31^2+N32^2)/5</f>
        <v>0.96414122505411126</v>
      </c>
      <c r="O33" s="7" t="s">
        <v>31</v>
      </c>
    </row>
    <row r="34" spans="1: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</sheetData>
  <mergeCells count="9">
    <mergeCell ref="C26:G26"/>
    <mergeCell ref="I26:K26"/>
    <mergeCell ref="M26:O26"/>
    <mergeCell ref="C5:G5"/>
    <mergeCell ref="I5:K5"/>
    <mergeCell ref="M5:O5"/>
    <mergeCell ref="C16:G16"/>
    <mergeCell ref="I16:K16"/>
    <mergeCell ref="M16:O16"/>
  </mergeCells>
  <pageMargins left="0.7" right="0.7" top="0.75" bottom="0.75" header="0.3" footer="0.3"/>
  <pageSetup scale="63" fitToHeight="0" orientation="portrait" r:id="rId1"/>
  <headerFooter scaleWithDoc="0" alignWithMargins="0">
    <oddHeader>&amp;C&amp;A</oddHeader>
    <oddFooter>&amp;CPage &amp;P&amp;RDR-19-031_srg.ceta.1418.xlsx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D53"/>
  <sheetViews>
    <sheetView view="pageLayout" topLeftCell="A15" zoomScaleNormal="100" workbookViewId="0">
      <selection activeCell="F19" sqref="F19"/>
    </sheetView>
  </sheetViews>
  <sheetFormatPr defaultRowHeight="14.25"/>
  <cols>
    <col min="1" max="1" width="11.5" style="1" customWidth="1"/>
    <col min="2" max="10" width="11.25" style="1" customWidth="1"/>
    <col min="11" max="1017" width="11.5" style="1" customWidth="1"/>
    <col min="1018" max="1018" width="10" style="1" customWidth="1"/>
  </cols>
  <sheetData>
    <row r="1" spans="1:10">
      <c r="A1" t="s">
        <v>79</v>
      </c>
    </row>
    <row r="2" spans="1:10">
      <c r="A2" s="1" t="s">
        <v>83</v>
      </c>
    </row>
    <row r="3" spans="1:10">
      <c r="A3" s="1" t="s">
        <v>84</v>
      </c>
    </row>
    <row r="5" spans="1:10">
      <c r="A5" s="1" t="s">
        <v>35</v>
      </c>
    </row>
    <row r="6" spans="1:10">
      <c r="C6" s="33" t="s">
        <v>36</v>
      </c>
      <c r="D6" s="33"/>
      <c r="E6" s="33"/>
      <c r="F6" s="33"/>
      <c r="G6" s="33"/>
    </row>
    <row r="7" spans="1:10">
      <c r="A7" s="1" t="s">
        <v>16</v>
      </c>
      <c r="B7" s="29" t="s">
        <v>17</v>
      </c>
      <c r="C7" s="29" t="s">
        <v>4</v>
      </c>
      <c r="D7" s="29" t="s">
        <v>6</v>
      </c>
      <c r="E7" s="29" t="s">
        <v>8</v>
      </c>
      <c r="F7" s="29" t="s">
        <v>10</v>
      </c>
      <c r="G7" s="29" t="s">
        <v>12</v>
      </c>
      <c r="H7" s="29" t="s">
        <v>19</v>
      </c>
      <c r="I7" s="29" t="s">
        <v>14</v>
      </c>
      <c r="J7" s="29" t="s">
        <v>27</v>
      </c>
    </row>
    <row r="8" spans="1:10">
      <c r="A8" s="1" t="s">
        <v>47</v>
      </c>
      <c r="B8" s="1">
        <v>2014</v>
      </c>
      <c r="C8" s="1">
        <v>2</v>
      </c>
      <c r="D8" s="1">
        <v>3</v>
      </c>
      <c r="E8" s="1">
        <v>0</v>
      </c>
      <c r="F8" s="1">
        <v>0</v>
      </c>
      <c r="G8" s="1">
        <v>1</v>
      </c>
      <c r="H8" s="1">
        <v>6</v>
      </c>
      <c r="I8" s="9">
        <v>5.947368</v>
      </c>
      <c r="J8" s="11">
        <v>3.6344694923159886E-2</v>
      </c>
    </row>
    <row r="9" spans="1:10">
      <c r="A9" s="1" t="s">
        <v>47</v>
      </c>
      <c r="B9" s="1">
        <v>2015</v>
      </c>
      <c r="C9" s="1">
        <v>2</v>
      </c>
      <c r="D9" s="1">
        <v>1</v>
      </c>
      <c r="E9" s="1">
        <v>0</v>
      </c>
      <c r="F9" s="1">
        <v>0</v>
      </c>
      <c r="G9" s="1">
        <v>0</v>
      </c>
      <c r="H9" s="1">
        <v>3</v>
      </c>
      <c r="I9" s="9">
        <v>3</v>
      </c>
      <c r="J9" s="11"/>
    </row>
    <row r="10" spans="1:10">
      <c r="A10" s="1" t="s">
        <v>47</v>
      </c>
      <c r="B10" s="1">
        <v>2016</v>
      </c>
      <c r="C10" s="1">
        <v>0</v>
      </c>
      <c r="D10" s="1">
        <v>2</v>
      </c>
      <c r="E10" s="1">
        <v>0</v>
      </c>
      <c r="F10" s="1">
        <v>0</v>
      </c>
      <c r="G10" s="1">
        <v>0</v>
      </c>
      <c r="H10" s="1">
        <v>2</v>
      </c>
      <c r="I10" s="9">
        <v>2</v>
      </c>
      <c r="J10" s="11"/>
    </row>
    <row r="11" spans="1:10">
      <c r="A11" s="1" t="s">
        <v>47</v>
      </c>
      <c r="B11" s="1">
        <v>2017</v>
      </c>
      <c r="C11" s="1">
        <v>0</v>
      </c>
      <c r="D11" s="1">
        <v>2</v>
      </c>
      <c r="E11" s="1">
        <v>0</v>
      </c>
      <c r="F11" s="1">
        <v>0</v>
      </c>
      <c r="G11" s="1">
        <v>0</v>
      </c>
      <c r="H11" s="1">
        <v>2</v>
      </c>
      <c r="I11" s="1">
        <v>2</v>
      </c>
      <c r="J11" s="11"/>
    </row>
    <row r="12" spans="1:10">
      <c r="A12" s="1" t="s">
        <v>47</v>
      </c>
      <c r="B12" s="1">
        <v>2018</v>
      </c>
      <c r="C12" s="1">
        <v>0</v>
      </c>
      <c r="D12" s="1">
        <v>2</v>
      </c>
      <c r="E12" s="1">
        <v>0</v>
      </c>
      <c r="F12" s="1">
        <v>0</v>
      </c>
      <c r="G12" s="1">
        <v>0</v>
      </c>
      <c r="H12" s="1">
        <v>2</v>
      </c>
      <c r="I12" s="1">
        <v>2</v>
      </c>
      <c r="J12" s="11"/>
    </row>
    <row r="13" spans="1:10">
      <c r="B13" s="12" t="s">
        <v>120</v>
      </c>
      <c r="C13" s="1">
        <v>0.8</v>
      </c>
      <c r="D13" s="1">
        <v>2</v>
      </c>
      <c r="E13" s="1">
        <v>0</v>
      </c>
      <c r="F13" s="8">
        <v>0</v>
      </c>
      <c r="G13" s="8">
        <v>0.2</v>
      </c>
      <c r="H13" s="1">
        <v>3</v>
      </c>
      <c r="I13" s="8">
        <v>2.8</v>
      </c>
      <c r="J13" s="11">
        <v>7.2689389846319775E-3</v>
      </c>
    </row>
    <row r="14" spans="1:10">
      <c r="J14" s="11"/>
    </row>
    <row r="15" spans="1:10">
      <c r="A15" s="1" t="s">
        <v>40</v>
      </c>
      <c r="J15" s="11"/>
    </row>
    <row r="16" spans="1:10">
      <c r="C16" s="33" t="s">
        <v>36</v>
      </c>
      <c r="D16" s="33"/>
      <c r="E16" s="33"/>
      <c r="F16" s="33"/>
      <c r="G16" s="33"/>
      <c r="J16" s="11"/>
    </row>
    <row r="17" spans="1:10">
      <c r="A17" s="1" t="s">
        <v>16</v>
      </c>
      <c r="B17" s="29" t="s">
        <v>17</v>
      </c>
      <c r="C17" s="29" t="s">
        <v>4</v>
      </c>
      <c r="D17" s="29" t="s">
        <v>6</v>
      </c>
      <c r="E17" s="29" t="s">
        <v>8</v>
      </c>
      <c r="F17" s="29" t="s">
        <v>10</v>
      </c>
      <c r="G17" s="29" t="s">
        <v>12</v>
      </c>
      <c r="H17" s="29" t="s">
        <v>19</v>
      </c>
      <c r="I17" s="29" t="s">
        <v>14</v>
      </c>
      <c r="J17" s="11"/>
    </row>
    <row r="18" spans="1:10">
      <c r="A18" s="1" t="s">
        <v>47</v>
      </c>
      <c r="B18" s="1">
        <v>2014</v>
      </c>
      <c r="C18" s="1">
        <v>2</v>
      </c>
      <c r="D18" s="1">
        <v>3</v>
      </c>
      <c r="E18" s="1">
        <v>0</v>
      </c>
      <c r="F18" s="1">
        <v>0</v>
      </c>
      <c r="G18" s="1">
        <v>1</v>
      </c>
      <c r="H18" s="1">
        <v>6</v>
      </c>
      <c r="I18" s="9">
        <v>5.947368</v>
      </c>
      <c r="J18" s="11">
        <v>0</v>
      </c>
    </row>
    <row r="19" spans="1:10">
      <c r="A19" s="1" t="s">
        <v>47</v>
      </c>
      <c r="B19" s="1">
        <v>2015</v>
      </c>
      <c r="C19" s="1">
        <v>2</v>
      </c>
      <c r="D19" s="1">
        <v>1</v>
      </c>
      <c r="E19" s="1">
        <v>0</v>
      </c>
      <c r="F19" s="1">
        <v>0</v>
      </c>
      <c r="G19" s="1">
        <v>0</v>
      </c>
      <c r="H19" s="1">
        <v>3</v>
      </c>
      <c r="I19" s="9">
        <v>3</v>
      </c>
      <c r="J19" s="11"/>
    </row>
    <row r="20" spans="1:10">
      <c r="A20" s="1" t="s">
        <v>47</v>
      </c>
      <c r="B20" s="1">
        <v>2016</v>
      </c>
      <c r="C20" s="1">
        <v>0</v>
      </c>
      <c r="D20" s="1">
        <v>2</v>
      </c>
      <c r="E20" s="1">
        <v>0</v>
      </c>
      <c r="F20" s="1">
        <v>0</v>
      </c>
      <c r="G20" s="1">
        <v>0</v>
      </c>
      <c r="H20" s="1">
        <v>2</v>
      </c>
      <c r="I20" s="9">
        <v>2</v>
      </c>
      <c r="J20" s="11"/>
    </row>
    <row r="21" spans="1:10">
      <c r="A21" s="1" t="s">
        <v>47</v>
      </c>
      <c r="B21" s="1">
        <v>2017</v>
      </c>
      <c r="C21" s="1">
        <v>0</v>
      </c>
      <c r="D21" s="1">
        <v>2</v>
      </c>
      <c r="E21" s="1">
        <v>0</v>
      </c>
      <c r="F21" s="1">
        <v>0</v>
      </c>
      <c r="G21" s="1">
        <v>0</v>
      </c>
      <c r="H21" s="1">
        <v>2</v>
      </c>
      <c r="I21" s="1">
        <v>2</v>
      </c>
      <c r="J21" s="11"/>
    </row>
    <row r="22" spans="1:10">
      <c r="A22" s="1" t="s">
        <v>47</v>
      </c>
      <c r="B22" s="1">
        <v>2018</v>
      </c>
      <c r="C22" s="1">
        <v>0</v>
      </c>
      <c r="D22" s="1">
        <v>2</v>
      </c>
      <c r="E22" s="1">
        <v>0</v>
      </c>
      <c r="F22" s="1">
        <v>0</v>
      </c>
      <c r="G22" s="1">
        <v>0</v>
      </c>
      <c r="H22" s="1">
        <v>2</v>
      </c>
      <c r="I22" s="1">
        <v>2</v>
      </c>
      <c r="J22" s="11"/>
    </row>
    <row r="23" spans="1:10">
      <c r="B23" s="12" t="s">
        <v>120</v>
      </c>
      <c r="C23" s="1">
        <v>0.8</v>
      </c>
      <c r="D23" s="1">
        <v>2</v>
      </c>
      <c r="E23" s="1">
        <v>0</v>
      </c>
      <c r="F23" s="8">
        <v>0</v>
      </c>
      <c r="G23" s="8">
        <v>0.2</v>
      </c>
      <c r="H23" s="1">
        <v>3</v>
      </c>
      <c r="I23" s="8">
        <v>2.8</v>
      </c>
      <c r="J23" s="11">
        <v>0</v>
      </c>
    </row>
    <row r="26" spans="1:10">
      <c r="A26" s="1" t="s">
        <v>41</v>
      </c>
    </row>
    <row r="27" spans="1:10">
      <c r="C27" s="33" t="s">
        <v>36</v>
      </c>
      <c r="D27" s="33"/>
      <c r="E27" s="33"/>
      <c r="F27" s="33"/>
      <c r="G27" s="33"/>
    </row>
    <row r="28" spans="1:10">
      <c r="A28" s="1" t="s">
        <v>16</v>
      </c>
      <c r="B28" s="29" t="s">
        <v>17</v>
      </c>
      <c r="C28" s="29" t="s">
        <v>4</v>
      </c>
      <c r="D28" s="29" t="s">
        <v>6</v>
      </c>
      <c r="E28" s="29" t="s">
        <v>8</v>
      </c>
      <c r="F28" s="29" t="s">
        <v>10</v>
      </c>
      <c r="G28" s="29" t="s">
        <v>12</v>
      </c>
      <c r="H28" s="29" t="s">
        <v>19</v>
      </c>
      <c r="I28" s="29" t="s">
        <v>14</v>
      </c>
    </row>
    <row r="29" spans="1:10">
      <c r="A29" s="1" t="s">
        <v>47</v>
      </c>
      <c r="B29" s="1">
        <v>2014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</row>
    <row r="30" spans="1:10">
      <c r="A30" s="1" t="s">
        <v>47</v>
      </c>
      <c r="B30" s="1">
        <v>2015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</row>
    <row r="31" spans="1:10">
      <c r="A31" s="1" t="s">
        <v>47</v>
      </c>
      <c r="B31" s="1">
        <v>2016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9">
        <v>0</v>
      </c>
      <c r="J31" s="9"/>
    </row>
    <row r="32" spans="1:10">
      <c r="A32" s="1" t="s">
        <v>47</v>
      </c>
      <c r="B32" s="1">
        <v>2017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</row>
    <row r="33" spans="1:10">
      <c r="A33" s="1" t="s">
        <v>47</v>
      </c>
      <c r="B33" s="1">
        <v>2018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</row>
    <row r="34" spans="1:10">
      <c r="B34" s="12" t="s">
        <v>120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/>
    </row>
    <row r="53" spans="9:9">
      <c r="I53" s="29"/>
    </row>
  </sheetData>
  <mergeCells count="3">
    <mergeCell ref="C6:G6"/>
    <mergeCell ref="C16:G16"/>
    <mergeCell ref="C27:G27"/>
  </mergeCells>
  <pageMargins left="0.7" right="0.65520833333333328" top="0.75" bottom="0.75" header="0.3" footer="0.3"/>
  <pageSetup scale="74" fitToHeight="0" orientation="portrait" horizontalDpi="300" verticalDpi="300" r:id="rId1"/>
  <headerFooter scaleWithDoc="0" alignWithMargins="0">
    <oddHeader>&amp;C&amp;A</oddHeader>
    <oddFooter>&amp;CPage &amp;P&amp;RDR-19-031_srg.ceta.1418.xlsx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2458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4</vt:i4>
      </vt:variant>
    </vt:vector>
  </HeadingPairs>
  <TitlesOfParts>
    <vt:vector size="41" baseType="lpstr">
      <vt:lpstr>Key</vt:lpstr>
      <vt:lpstr>AT_SHLL</vt:lpstr>
      <vt:lpstr>BF-DHLL</vt:lpstr>
      <vt:lpstr>BF_SHLL</vt:lpstr>
      <vt:lpstr>BP_SHLL</vt:lpstr>
      <vt:lpstr>DD_SHLL</vt:lpstr>
      <vt:lpstr>FA_DHLL</vt:lpstr>
      <vt:lpstr>GG_DHLL</vt:lpstr>
      <vt:lpstr>GG_SHLL</vt:lpstr>
      <vt:lpstr>GM_DHLL</vt:lpstr>
      <vt:lpstr>GM_+adj_BF_DHLL</vt:lpstr>
      <vt:lpstr>GM_SHLL</vt:lpstr>
      <vt:lpstr>GM +adj BF SHLL</vt:lpstr>
      <vt:lpstr>KB_DHLL</vt:lpstr>
      <vt:lpstr>MA_SHLL</vt:lpstr>
      <vt:lpstr>MD_SHLL</vt:lpstr>
      <vt:lpstr>MG_SHLL</vt:lpstr>
      <vt:lpstr>MN_DHLL</vt:lpstr>
      <vt:lpstr>MN_SHLL</vt:lpstr>
      <vt:lpstr>PC-DHLL</vt:lpstr>
      <vt:lpstr>PC_+adj_BF_DHLL</vt:lpstr>
      <vt:lpstr>PC_SHLL</vt:lpstr>
      <vt:lpstr>PC +adj BF SHLL </vt:lpstr>
      <vt:lpstr>PM_DHLL</vt:lpstr>
      <vt:lpstr>PU_SHLL</vt:lpstr>
      <vt:lpstr>SB_DHLL</vt:lpstr>
      <vt:lpstr>SB_SHLL</vt:lpstr>
      <vt:lpstr>SC_DHLL</vt:lpstr>
      <vt:lpstr>SC_SHLL</vt:lpstr>
      <vt:lpstr>TT_DHLL</vt:lpstr>
      <vt:lpstr>TT_SHLL</vt:lpstr>
      <vt:lpstr>UC_DHLL</vt:lpstr>
      <vt:lpstr>UC_SHLL</vt:lpstr>
      <vt:lpstr>UM_SHLL</vt:lpstr>
      <vt:lpstr>UO-SHLL</vt:lpstr>
      <vt:lpstr>ZU_DHLL</vt:lpstr>
      <vt:lpstr>ZU_SHLL</vt:lpstr>
      <vt:lpstr>GG_SHLL!Print_Area</vt:lpstr>
      <vt:lpstr>GM_SHLL!Print_Area</vt:lpstr>
      <vt:lpstr>Key!Print_Area</vt:lpstr>
      <vt:lpstr>MG_SHLL!Print_Area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Assessment of Incidental Interactions with Marine Mammals in the Hawaii Longline Deep and Shallow Set Fisheries from 2014 through 2018</dc:title>
  <dc:creator>Marti McCracken</dc:creator>
  <cp:lastModifiedBy>Jennifer Devine</cp:lastModifiedBy>
  <cp:revision>35</cp:revision>
  <cp:lastPrinted>2019-07-08T23:17:35Z</cp:lastPrinted>
  <dcterms:created xsi:type="dcterms:W3CDTF">2016-12-28T21:21:48Z</dcterms:created>
  <dcterms:modified xsi:type="dcterms:W3CDTF">2019-07-09T17:34:11Z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